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4/2T24/Planilha site/"/>
    </mc:Choice>
  </mc:AlternateContent>
  <xr:revisionPtr revIDLastSave="118" documentId="13_ncr:1_{3AA13D30-D86E-46B9-9F2B-F6F2D304D3EB}" xr6:coauthVersionLast="47" xr6:coauthVersionMax="47" xr10:uidLastSave="{A9EB69ED-E23D-45CD-8930-F385C6B98C04}"/>
  <bookViews>
    <workbookView xWindow="20370" yWindow="-120" windowWidth="29040" windowHeight="15840" tabRatio="783" xr2:uid="{1AC34ADA-279B-48D2-A0B3-E01ADF091EEE}"/>
  </bookViews>
  <sheets>
    <sheet name="Capa" sheetId="134" r:id="rId1"/>
    <sheet name="Cons Statement" sheetId="10" r:id="rId2"/>
    <sheet name="Telecom" sheetId="17" r:id="rId3"/>
    <sheet name="Solar" sheetId="68" r:id="rId4"/>
    <sheet name="Enterprise" sheetId="67" r:id="rId5"/>
    <sheet name="BS" sheetId="8" r:id="rId6"/>
    <sheet name="SCF" sheetId="75" r:id="rId7"/>
    <sheet name="Highlight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BS!$A$3:$R$59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4">[26]!HELP</definedName>
    <definedName name="HELP" localSheetId="8">[26]!HELP</definedName>
    <definedName name="HELP" localSheetId="6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4">[32]!macro1002</definedName>
    <definedName name="macro1002" localSheetId="8">[32]!macro1002</definedName>
    <definedName name="macro1002" localSheetId="6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4">[33]!Macro11000</definedName>
    <definedName name="Macro11000" localSheetId="8">[33]!Macro11000</definedName>
    <definedName name="Macro11000" localSheetId="6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4">[34]!Macro12000</definedName>
    <definedName name="Macro12000" localSheetId="8">[34]!Macro12000</definedName>
    <definedName name="Macro12000" localSheetId="6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4">[35]!Macro14000</definedName>
    <definedName name="Macro14000" localSheetId="8">[35]!Macro14000</definedName>
    <definedName name="Macro14000" localSheetId="6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4">[36]!Macro15000</definedName>
    <definedName name="Macro15000" localSheetId="8">[36]!Macro15000</definedName>
    <definedName name="Macro15000" localSheetId="6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4">[32]!Macro16000</definedName>
    <definedName name="Macro16000" localSheetId="8">[32]!Macro16000</definedName>
    <definedName name="Macro16000" localSheetId="6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4">[37]!macro3002</definedName>
    <definedName name="macro3002" localSheetId="8">[37]!macro3002</definedName>
    <definedName name="macro3002" localSheetId="6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4">[37]!macro3006</definedName>
    <definedName name="macro3006" localSheetId="8">[37]!macro3006</definedName>
    <definedName name="macro3006" localSheetId="6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4">[38]!Macro4</definedName>
    <definedName name="Macro4" localSheetId="8">[38]!Macro4</definedName>
    <definedName name="Macro4" localSheetId="6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4">[33]!macro403</definedName>
    <definedName name="macro403" localSheetId="8">[33]!macro403</definedName>
    <definedName name="macro403" localSheetId="6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4">[36]!macro802</definedName>
    <definedName name="macro802" localSheetId="8">[36]!macro802</definedName>
    <definedName name="macro802" localSheetId="6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4">[26]!REL</definedName>
    <definedName name="REL" localSheetId="8">[26]!REL</definedName>
    <definedName name="REL" localSheetId="6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34" i="2" l="1"/>
  <c r="S4" i="75"/>
  <c r="F2" i="95"/>
  <c r="D2" i="95"/>
  <c r="C2" i="95"/>
  <c r="U34" i="2"/>
  <c r="F2" i="2"/>
  <c r="F34" i="2" s="1"/>
  <c r="D2" i="2"/>
  <c r="D34" i="2" s="1"/>
  <c r="C2" i="2"/>
  <c r="C34" i="2" s="1"/>
  <c r="F2" i="75"/>
  <c r="D2" i="75"/>
  <c r="C2" i="75"/>
  <c r="F2" i="8"/>
  <c r="D2" i="8"/>
  <c r="C2" i="8"/>
  <c r="F2" i="67"/>
  <c r="D2" i="67"/>
  <c r="C2" i="67"/>
  <c r="F2" i="68"/>
  <c r="D2" i="68"/>
  <c r="C2" i="68"/>
  <c r="F2" i="17"/>
  <c r="D2" i="17"/>
  <c r="C2" i="17"/>
  <c r="S34" i="2"/>
  <c r="R34" i="2"/>
  <c r="Q34" i="2"/>
  <c r="P34" i="2"/>
  <c r="O34" i="2"/>
  <c r="N34" i="2"/>
  <c r="M34" i="2"/>
  <c r="K34" i="2"/>
  <c r="J34" i="2"/>
  <c r="I34" i="2"/>
  <c r="G34" i="2"/>
  <c r="E34" i="2"/>
</calcChain>
</file>

<file path=xl/sharedStrings.xml><?xml version="1.0" encoding="utf-8"?>
<sst xmlns="http://schemas.openxmlformats.org/spreadsheetml/2006/main" count="924" uniqueCount="420">
  <si>
    <t>Vendas Totais</t>
  </si>
  <si>
    <t>1T22</t>
  </si>
  <si>
    <t>2T22</t>
  </si>
  <si>
    <t>3T22</t>
  </si>
  <si>
    <t>4T22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</si>
  <si>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</si>
  <si>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</si>
  <si>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</si>
  <si>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</si>
  <si>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</si>
  <si>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</si>
  <si>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</si>
  <si>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</si>
  <si>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</si>
  <si>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</si>
  <si>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</si>
  <si>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</si>
  <si>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</si>
  <si>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</si>
  <si>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</si>
  <si>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</si>
  <si>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</si>
  <si>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</si>
  <si>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</si>
  <si>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</si>
  <si>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</si>
  <si>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</si>
  <si>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</si>
  <si>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</si>
  <si>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</si>
  <si>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</si>
  <si>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</si>
  <si>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Fusões e Aquisições (M&amp;A)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</si>
  <si>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</si>
  <si>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</si>
  <si>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</si>
  <si>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</si>
  <si>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</si>
  <si>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</si>
  <si>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</si>
  <si>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</si>
  <si>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</si>
  <si>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</si>
  <si>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</si>
  <si>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</si>
  <si>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</si>
  <si>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</si>
  <si>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</si>
  <si>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</si>
  <si>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</si>
  <si>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</si>
  <si>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</si>
  <si>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</si>
  <si>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</si>
  <si>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(-) Excl. Subvenção ICMS Base IRPJ/CSLL (17-20)</t>
  </si>
  <si>
    <t>(-) Reversão IR e CSLL</t>
  </si>
  <si>
    <t>(+) Rev. Desp. não recorrentes e IR e CSLL</t>
  </si>
  <si>
    <t>Lucro Líquido Ajustado</t>
  </si>
  <si>
    <t>Margem Líquida Ajustada (% Receita Líquida)</t>
  </si>
  <si>
    <t/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</si>
  <si>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</si>
  <si>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</si>
  <si>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</si>
  <si>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</si>
  <si>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</si>
  <si>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</si>
  <si>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</si>
  <si>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</si>
  <si>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</si>
  <si>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</si>
  <si>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</si>
  <si>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</si>
  <si>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</si>
  <si>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</si>
  <si>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</si>
  <si>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</si>
  <si>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</si>
  <si>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</si>
  <si>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</si>
  <si>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</si>
  <si>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</si>
  <si>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</si>
  <si>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</si>
  <si>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</si>
  <si>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</si>
  <si>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</si>
  <si>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</si>
  <si>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</si>
  <si>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</si>
  <si>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</si>
  <si>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</si>
  <si>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</si>
  <si>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</si>
  <si>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</si>
  <si>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</si>
  <si>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</si>
  <si>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</si>
  <si>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</si>
  <si>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</si>
  <si>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</si>
  <si>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</si>
  <si>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</si>
  <si>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</si>
  <si>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</si>
  <si>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</si>
  <si>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</si>
  <si>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</si>
  <si>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</si>
  <si>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</si>
  <si>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</si>
  <si>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</si>
  <si>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</si>
  <si>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</si>
  <si>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</si>
  <si>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</si>
  <si>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</si>
  <si>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</si>
  <si>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</si>
  <si>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</si>
  <si>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</si>
  <si>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</si>
  <si>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</si>
  <si>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</si>
  <si>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</si>
  <si>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</si>
  <si>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</si>
  <si>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</si>
  <si>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</si>
  <si>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</si>
  <si>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</si>
  <si>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</si>
  <si>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</si>
  <si>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</si>
  <si>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</si>
  <si>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</si>
  <si>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</si>
  <si>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</si>
  <si>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</si>
  <si>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</si>
  <si>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</si>
  <si>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</si>
  <si>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</si>
  <si>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</si>
  <si>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</si>
  <si>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</si>
  <si>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</si>
  <si>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</si>
  <si>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</si>
  <si>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</si>
  <si>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</si>
  <si>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</si>
  <si>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</si>
  <si>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</si>
  <si>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</si>
  <si>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</si>
  <si>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</si>
  <si>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</si>
  <si>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</si>
  <si>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</si>
  <si>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</si>
  <si>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</si>
  <si>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</si>
  <si>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</si>
  <si>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</si>
  <si>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</si>
  <si>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</si>
  <si>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</si>
  <si>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</si>
  <si>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</si>
  <si>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</si>
  <si>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</si>
  <si>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</si>
  <si>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</si>
  <si>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</si>
  <si>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</si>
  <si>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</si>
  <si>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</si>
  <si>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</si>
  <si>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</si>
  <si>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</si>
  <si>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</si>
  <si>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</si>
  <si>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</si>
  <si>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</si>
  <si>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</si>
  <si>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</si>
  <si>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</si>
  <si>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</si>
  <si>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</si>
  <si>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</si>
  <si>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</si>
  <si>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</si>
  <si>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</si>
  <si>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</si>
  <si>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</si>
  <si>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</si>
  <si>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</si>
  <si>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</si>
  <si>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</si>
  <si>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</si>
  <si>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</si>
  <si>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>Lucro/Prejuízo acumulado</t>
  </si>
  <si>
    <t>Operações com vendor</t>
  </si>
  <si>
    <t>3Q23</t>
  </si>
  <si>
    <t>3Q22</t>
  </si>
  <si>
    <t>2Q23</t>
  </si>
  <si>
    <t>2023 YTD</t>
  </si>
  <si>
    <t>1Q22</t>
  </si>
  <si>
    <t>2Q22</t>
  </si>
  <si>
    <t>4Q22</t>
  </si>
  <si>
    <t>1Q23</t>
  </si>
  <si>
    <r>
      <rPr>
        <b/>
        <sz val="10"/>
        <color theme="0"/>
        <rFont val="Montserrat Light"/>
        <scheme val="minor"/>
      </rPr>
      <t>Consolidated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</si>
  <si>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Sales Gross Revenue</t>
  </si>
  <si>
    <t>TaaS (VGV Leases)</t>
  </si>
  <si>
    <t>Total Sales</t>
  </si>
  <si>
    <t>Lease Gross Revenue</t>
  </si>
  <si>
    <t>Gross Revenue</t>
  </si>
  <si>
    <t>(-) Tax levy on Revenues</t>
  </si>
  <si>
    <t>(-) Returns</t>
  </si>
  <si>
    <t>Net Revenue</t>
  </si>
  <si>
    <t>Gross Income</t>
  </si>
  <si>
    <t>Gross Margin (% Net Revenue)</t>
  </si>
  <si>
    <t>(-) Personnel Expenses</t>
  </si>
  <si>
    <t>(-) Commercial Expenses</t>
  </si>
  <si>
    <t>(-) General and Administrative Expenses</t>
  </si>
  <si>
    <t>(+/-) Other operating income/expenses</t>
  </si>
  <si>
    <t>(-) Operating Expenses</t>
  </si>
  <si>
    <t>EBIT Margin (% Net Revenue)</t>
  </si>
  <si>
    <t>(+) Depreciation and Amortization</t>
  </si>
  <si>
    <t>EBITDA Margin (% Net Revenue)</t>
  </si>
  <si>
    <t>(+) Mergers and Acquisitions (M&amp;A) Expenses</t>
  </si>
  <si>
    <t>(+) Non-recurring Expenses and Revenues</t>
  </si>
  <si>
    <t>Adjusted EBITDA</t>
  </si>
  <si>
    <t>Adjusted EBITDA Margin (% Net Revenue)</t>
  </si>
  <si>
    <t>(+/-) Financial Income</t>
  </si>
  <si>
    <t>(-) Provision for IR and CSLL</t>
  </si>
  <si>
    <t>Net Income</t>
  </si>
  <si>
    <t>Net Margin (% Net Revenue)</t>
  </si>
  <si>
    <t>(+) Non-recurring Expenses and Revenues and IR and CSLL</t>
  </si>
  <si>
    <t>Adjusted Net Income</t>
  </si>
  <si>
    <t>Adjusted Net Margin (% Net Revenue)</t>
  </si>
  <si>
    <r>
      <rPr>
        <b/>
        <sz val="10"/>
        <color theme="0"/>
        <rFont val="Montserrat Light"/>
        <scheme val="minor"/>
      </rPr>
      <t>Telecom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</si>
  <si>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Solar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</si>
  <si>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rPr>
        <b/>
        <sz val="10"/>
        <color theme="0"/>
        <rFont val="Montserrat Light"/>
        <scheme val="minor"/>
      </rPr>
      <t>Enterprise Statement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</si>
  <si>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r>
      <t xml:space="preserve">Consolidated Balance Sheet
</t>
    </r>
    <r>
      <rPr>
        <sz val="9"/>
        <color theme="0"/>
        <rFont val="Montserrat Light"/>
        <scheme val="minor"/>
      </rPr>
      <t>(In R$ million, except when indicated)</t>
    </r>
  </si>
  <si>
    <t>Assets</t>
  </si>
  <si>
    <t>Current Assets</t>
  </si>
  <si>
    <t>Cash and cash equivalents</t>
  </si>
  <si>
    <t>Short-term investments</t>
  </si>
  <si>
    <t>Trade receivables, net</t>
  </si>
  <si>
    <t xml:space="preserve">Recoverable taxes </t>
  </si>
  <si>
    <t>Derivative financial instruments</t>
  </si>
  <si>
    <t>Inventories</t>
  </si>
  <si>
    <t xml:space="preserve">Advances to suppliers </t>
  </si>
  <si>
    <t>Prepaid Expenses</t>
  </si>
  <si>
    <t>Total Current Assets</t>
  </si>
  <si>
    <t>Non-Current Assets</t>
  </si>
  <si>
    <t>Judicial Deposits</t>
  </si>
  <si>
    <t>Recoverable taxes</t>
  </si>
  <si>
    <t>Deferred taxes</t>
  </si>
  <si>
    <t>Right-of-use assets</t>
  </si>
  <si>
    <t>Property, plant and equipment, net</t>
  </si>
  <si>
    <t>Net intangible assets</t>
  </si>
  <si>
    <t>Total Non-Current Assets</t>
  </si>
  <si>
    <t>Total Assets</t>
  </si>
  <si>
    <t>Liabilities</t>
  </si>
  <si>
    <t>Current Liabilities</t>
  </si>
  <si>
    <t xml:space="preserve">Suppliers </t>
  </si>
  <si>
    <t xml:space="preserve">Personnel, social charges and benefits </t>
  </si>
  <si>
    <t xml:space="preserve">Taxes payable </t>
  </si>
  <si>
    <t>Loans, financing, and debentures</t>
  </si>
  <si>
    <t>Lease Liabilities</t>
  </si>
  <si>
    <t>Related Parts</t>
  </si>
  <si>
    <t xml:space="preserve">Other liabilities </t>
  </si>
  <si>
    <t>Total Current Liabilities</t>
  </si>
  <si>
    <t>Non-Current Liabilities</t>
  </si>
  <si>
    <t>Derivative Financial Instruments</t>
  </si>
  <si>
    <t>Provisions for lawsuits</t>
  </si>
  <si>
    <t>Leases</t>
  </si>
  <si>
    <t>Total Non-Current Liabilities</t>
  </si>
  <si>
    <t>Equity</t>
  </si>
  <si>
    <t xml:space="preserve">Share capital </t>
  </si>
  <si>
    <t>Treasury Stock</t>
  </si>
  <si>
    <t xml:space="preserve">Capital reserves </t>
  </si>
  <si>
    <t xml:space="preserve">Retained earnings </t>
  </si>
  <si>
    <t>Accumulated Loss/ Earnings</t>
  </si>
  <si>
    <t>Other Comprehensive Results</t>
  </si>
  <si>
    <t>Total Equity</t>
  </si>
  <si>
    <t xml:space="preserve">Total Liabilities and Equity </t>
  </si>
  <si>
    <t>Revenue Backlog (TaaS)</t>
  </si>
  <si>
    <r>
      <t xml:space="preserve">Consolidated Statement of Cash Flows
</t>
    </r>
    <r>
      <rPr>
        <sz val="8"/>
        <color theme="0"/>
        <rFont val="Montserrat Light"/>
        <scheme val="minor"/>
      </rPr>
      <t>(In R$ thousand, except when indicated)</t>
    </r>
  </si>
  <si>
    <t>Cash Flow From Operating Activities</t>
  </si>
  <si>
    <t>Net Income for the period</t>
  </si>
  <si>
    <t xml:space="preserve">Adjustments to reconcile Income or loss for the period to cash from operating activities </t>
  </si>
  <si>
    <t>Depreciation and amortization</t>
  </si>
  <si>
    <t>Expected credit losses</t>
  </si>
  <si>
    <t>Provision for inventory obsolescence</t>
  </si>
  <si>
    <t>Provision for legal and other proceedings, net</t>
  </si>
  <si>
    <t>Mark-to-market of derivatives</t>
  </si>
  <si>
    <t>Income from short-term investments</t>
  </si>
  <si>
    <t>Interest and foreign exchange variation expenses</t>
  </si>
  <si>
    <t>Expenses for adjustment to the present value</t>
  </si>
  <si>
    <t>Write-off of property, plant and equipment and intangible assets</t>
  </si>
  <si>
    <t xml:space="preserve">Share-based compensation expenses </t>
  </si>
  <si>
    <t>Income tax and social security contribution</t>
  </si>
  <si>
    <t>Deferred income tax and social contribution</t>
  </si>
  <si>
    <t>Assets decrease (increase)</t>
  </si>
  <si>
    <t>Trade receivables</t>
  </si>
  <si>
    <t>Compensatable Income Tax and Social Contribution</t>
  </si>
  <si>
    <t>Advances to suppliers and legal deposits</t>
  </si>
  <si>
    <t>Prepaid expenses</t>
  </si>
  <si>
    <t>Other Credits</t>
  </si>
  <si>
    <t>Derivatives Settlement</t>
  </si>
  <si>
    <t>Liabilities increase (decrease)</t>
  </si>
  <si>
    <t>Suppliers</t>
  </si>
  <si>
    <t>Taxes payable</t>
  </si>
  <si>
    <t>Personnel, social charges and benefits</t>
  </si>
  <si>
    <t>Deferred revenue</t>
  </si>
  <si>
    <t>Related parties</t>
  </si>
  <si>
    <t>Other liabilities</t>
  </si>
  <si>
    <t>Payment of interest</t>
  </si>
  <si>
    <t>Payment of income tax and social contribution</t>
  </si>
  <si>
    <t>Payment of Lawsuits and Others</t>
  </si>
  <si>
    <t>Net cash generated by (used in) operating activities</t>
  </si>
  <si>
    <t>Cash Flow From Investment Activities</t>
  </si>
  <si>
    <t>Active loan with related parties</t>
  </si>
  <si>
    <t>Acquisition of property, plant and equipment and intangible assets</t>
  </si>
  <si>
    <t>Capital increase in investee</t>
  </si>
  <si>
    <t>Short-term investment application</t>
  </si>
  <si>
    <t>Redemption of Short-term investments</t>
  </si>
  <si>
    <t>Net cash generated (applied) in investing activities:</t>
  </si>
  <si>
    <t>Cash flow from Financing Activities</t>
  </si>
  <si>
    <t>Entry of new loans and debentures</t>
  </si>
  <si>
    <t>Vendor Operations</t>
  </si>
  <si>
    <t>Funding Cost</t>
  </si>
  <si>
    <t>Payment of loans and financing (principal)</t>
  </si>
  <si>
    <t>Payment of leasing obligations</t>
  </si>
  <si>
    <t>Dividends and interests on capital paid</t>
  </si>
  <si>
    <t>Increase in capital and reserves - IPO, net of emission expenses</t>
  </si>
  <si>
    <t>Increase in Capital Reserves</t>
  </si>
  <si>
    <t>Share Buyback</t>
  </si>
  <si>
    <t>Net cash resulting from financing activities</t>
  </si>
  <si>
    <t>Effect of Foreign Exchange Variation on Cash and Cash Equivalents</t>
  </si>
  <si>
    <t xml:space="preserve">Change in the Company's Net Cash </t>
  </si>
  <si>
    <t xml:space="preserve">Cash and cash equivalents at the beginning of the period </t>
  </si>
  <si>
    <t>Cash and cash equivalents at the end of the period</t>
  </si>
  <si>
    <r>
      <rPr>
        <b/>
        <sz val="10"/>
        <color theme="0"/>
        <rFont val="Montserrat Light"/>
        <family val="3"/>
        <scheme val="minor"/>
      </rPr>
      <t>Highlights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(In R$ million, except when indicated)</t>
    </r>
  </si>
  <si>
    <t>Consolidated Financial Income</t>
  </si>
  <si>
    <t>Main Financial Indicators</t>
  </si>
  <si>
    <t>Deferred Revenue Backlog</t>
  </si>
  <si>
    <t>Investment in Property, Plant and Equipment for Lease (CAPEX TaaS)</t>
  </si>
  <si>
    <t>Net Debt / Adjusted LTM EBITDA (x)</t>
  </si>
  <si>
    <t>Main Operating Indicators</t>
  </si>
  <si>
    <t>% Produced Internally (% Total Sales)</t>
  </si>
  <si>
    <t>% TaaS (% Total Sales)</t>
  </si>
  <si>
    <t>% TaaS (% Gross Revenue)</t>
  </si>
  <si>
    <t>New TaaS Agreements' (sic) Term (average in months)</t>
  </si>
  <si>
    <t>Quantity of New TaaS Agreements</t>
  </si>
  <si>
    <t>New TaaS Agreements' Value (average R$ thousand/agreement)</t>
  </si>
  <si>
    <t>Indicators</t>
  </si>
  <si>
    <r>
      <t xml:space="preserve">ROIC
</t>
    </r>
    <r>
      <rPr>
        <sz val="8"/>
        <color theme="0"/>
        <rFont val="Montserrat Light"/>
        <scheme val="minor"/>
      </rPr>
      <t>(In R$ million, except when indicated)</t>
    </r>
  </si>
  <si>
    <t>EBIT (LTM)</t>
  </si>
  <si>
    <t>(-) Provision for IR and CSLL (LTM)</t>
  </si>
  <si>
    <t>Operating Income after Taxes (NOPAT) = (A)</t>
  </si>
  <si>
    <t>(+) Equity</t>
  </si>
  <si>
    <t>(+) Gross Debt</t>
  </si>
  <si>
    <t>(+) Cash (Cash and Equiv.) and CP Investments</t>
  </si>
  <si>
    <t>Invested Capital</t>
  </si>
  <si>
    <t>Average Invested Capital of 2022 and 2021 = (B)</t>
  </si>
  <si>
    <t>4Q23</t>
  </si>
  <si>
    <t>0 p.p</t>
  </si>
  <si>
    <t>TaaS (VGV) / Total Sales</t>
  </si>
  <si>
    <t>Gross Lease Revenue / Gross Revenue</t>
  </si>
  <si>
    <t>2024 YTD</t>
  </si>
  <si>
    <t>1Q24</t>
  </si>
  <si>
    <t>Dividends payable</t>
  </si>
  <si>
    <t>Equity result</t>
  </si>
  <si>
    <t>-10,8 p.p</t>
  </si>
  <si>
    <t>-2,2 p.p</t>
  </si>
  <si>
    <t>7,3 p.p</t>
  </si>
  <si>
    <t>3,6 p.p</t>
  </si>
  <si>
    <t>-18,5 p.p</t>
  </si>
  <si>
    <t>-4,9 p.p</t>
  </si>
  <si>
    <t>10 p.p</t>
  </si>
  <si>
    <t>7,6 p.p</t>
  </si>
  <si>
    <t>0,3 p.p</t>
  </si>
  <si>
    <t>2,4 p.p</t>
  </si>
  <si>
    <t>-1,1 p.p</t>
  </si>
  <si>
    <t>-0,6 p.p</t>
  </si>
  <si>
    <t>-3,9 p.p</t>
  </si>
  <si>
    <t>4,6 p.p</t>
  </si>
  <si>
    <t>1,9 p.p</t>
  </si>
  <si>
    <t>2Q24</t>
  </si>
  <si>
    <t>(+) Pre Operationing Expenses</t>
  </si>
  <si>
    <t xml:space="preserve"> . Cost of Goods Sold</t>
  </si>
  <si>
    <t xml:space="preserve"> . Depreciation Cost</t>
  </si>
  <si>
    <t xml:space="preserve"> . Import and Freight Expenses</t>
  </si>
  <si>
    <t xml:space="preserve"> . Cost With Staff</t>
  </si>
  <si>
    <t xml:space="preserve"> . Provision for Inventory Obsolescence</t>
  </si>
  <si>
    <t xml:space="preserve"> . Services Provided Legal Entity</t>
  </si>
  <si>
    <t xml:space="preserve"> . Other Costs</t>
  </si>
  <si>
    <t xml:space="preserve"> . Exchange Variation</t>
  </si>
  <si>
    <t xml:space="preserve"> . Adjustments to Fair Value of Derivative Instruments</t>
  </si>
  <si>
    <t xml:space="preserve"> . Interest Income</t>
  </si>
  <si>
    <t xml:space="preserve"> . Short-Term Investment Income</t>
  </si>
  <si>
    <t xml:space="preserve"> . Other Financial Income</t>
  </si>
  <si>
    <t xml:space="preserve">   Financial Income</t>
  </si>
  <si>
    <t xml:space="preserve"> . Interest on loans, financing and Debentures</t>
  </si>
  <si>
    <t xml:space="preserve"> . Guarantor's Remuneration</t>
  </si>
  <si>
    <t xml:space="preserve"> . Discounts Given</t>
  </si>
  <si>
    <t xml:space="preserve"> . Charges on discounted duplicates</t>
  </si>
  <si>
    <t xml:space="preserve"> . IOF and IR on Loans</t>
  </si>
  <si>
    <t xml:space="preserve"> . Bank Expenses</t>
  </si>
  <si>
    <t xml:space="preserve"> . Other Financial Expenses</t>
  </si>
  <si>
    <t xml:space="preserve">   Financial Expenses</t>
  </si>
  <si>
    <t>(+) Rem. Expenses Share-Based Variable</t>
  </si>
  <si>
    <t>(-) Exclu. ICMS Credit PIS/COFINS Base (17-20)</t>
  </si>
  <si>
    <t>(-) Exclu. ICMS Subsidy IRPJ/CSLL Base (17-20)</t>
  </si>
  <si>
    <t>(+) Pre-Operating Expenses</t>
  </si>
  <si>
    <t>(-) IR and CSLL Reversal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</si>
</sst>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93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0" fillId="5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1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 vertical="center"/>
    </xf>
    <xf numFmtId="9" fontId="31" fillId="0" borderId="0" xfId="1" applyNumberFormat="1" applyFont="1" applyFill="1" applyAlignment="1">
      <alignment horizontal="right" vertical="center" wrapText="1"/>
    </xf>
    <xf numFmtId="164" fontId="34" fillId="0" borderId="0" xfId="1" applyNumberFormat="1" applyFont="1" applyFill="1" applyAlignment="1">
      <alignment horizontal="right" vertical="center" wrapText="1"/>
    </xf>
    <xf numFmtId="168" fontId="31" fillId="0" borderId="0" xfId="1" applyNumberFormat="1" applyFont="1" applyFill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29" fillId="0" borderId="0" xfId="0" applyFont="1"/>
    <xf numFmtId="169" fontId="31" fillId="0" borderId="0" xfId="1" applyNumberFormat="1" applyFont="1" applyFill="1" applyAlignment="1">
      <alignment horizontal="right" vertical="center" wrapText="1"/>
    </xf>
    <xf numFmtId="0" fontId="32" fillId="0" borderId="0" xfId="0" applyFont="1"/>
    <xf numFmtId="0" fontId="33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6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8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8" fillId="0" borderId="0" xfId="0" applyNumberFormat="1" applyFont="1" applyAlignment="1">
      <alignment horizontal="right" vertical="center"/>
    </xf>
    <xf numFmtId="9" fontId="28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5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6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9" fontId="4" fillId="0" borderId="0" xfId="2" applyFont="1" applyFill="1" applyAlignment="1">
      <alignment horizontal="right" vertical="center" wrapText="1"/>
    </xf>
    <xf numFmtId="43" fontId="29" fillId="0" borderId="0" xfId="1" applyFont="1" applyAlignment="1">
      <alignment vertical="center"/>
    </xf>
    <xf numFmtId="167" fontId="29" fillId="0" borderId="0" xfId="0" applyNumberFormat="1" applyFont="1" applyAlignment="1">
      <alignment vertical="center"/>
    </xf>
    <xf numFmtId="164" fontId="29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2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29" fillId="0" borderId="0" xfId="1" applyNumberFormat="1" applyFont="1" applyAlignment="1">
      <alignment vertical="center"/>
    </xf>
    <xf numFmtId="164" fontId="29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3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6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0" fontId="9" fillId="0" borderId="0" xfId="0" applyFont="1"/>
    <xf numFmtId="0" fontId="52" fillId="4" borderId="0" xfId="0" applyFont="1" applyFill="1" applyAlignment="1">
      <alignment horizontal="right" vertical="center"/>
    </xf>
    <xf numFmtId="0" fontId="19" fillId="4" borderId="0" xfId="0" applyFont="1" applyFill="1" applyAlignment="1">
      <alignment horizontal="left" vertical="center" wrapText="1"/>
    </xf>
    <xf numFmtId="9" fontId="6" fillId="2" borderId="0" xfId="2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495741</xdr:colOff>
      <xdr:row>1</xdr:row>
      <xdr:rowOff>139472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495741" y="365691"/>
          <a:ext cx="13889049" cy="6126276"/>
          <a:chOff x="-34077" y="-118050"/>
          <a:chExt cx="12234956" cy="6977215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34077" y="-118050"/>
            <a:ext cx="9410178" cy="695009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380999</xdr:colOff>
      <xdr:row>15</xdr:row>
      <xdr:rowOff>136072</xdr:rowOff>
    </xdr:from>
    <xdr:to>
      <xdr:col>7</xdr:col>
      <xdr:colOff>523194</xdr:colOff>
      <xdr:row>26</xdr:row>
      <xdr:rowOff>187779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B066A8A-0A0B-4C36-9CE0-C5BC09FAFD1C}"/>
            </a:ext>
          </a:extLst>
        </xdr:cNvPr>
        <xdr:cNvSpPr txBox="1"/>
      </xdr:nvSpPr>
      <xdr:spPr>
        <a:xfrm>
          <a:off x="1214437" y="3529353"/>
          <a:ext cx="5142820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RESULTS </a:t>
          </a:r>
        </a:p>
        <a:p>
          <a:pPr algn="l"/>
          <a:r>
            <a:rPr lang="pt-BR" sz="4000">
              <a:solidFill>
                <a:schemeClr val="bg1"/>
              </a:solidFill>
            </a:rPr>
            <a:t>2Q24</a:t>
          </a:r>
        </a:p>
      </xdr:txBody>
    </xdr: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Data2006"/>
      <sheetName val="Data2005"/>
      <sheetName val="PRMT-04"/>
      <sheetName val="HEAVY"/>
      <sheetName val="LIGHT"/>
      <sheetName val="ECOLOGIA"/>
      <sheetName val="julho2001"/>
      <sheetName val="IR"/>
      <sheetName val="Cel_ePap__Mucuri"/>
      <sheetName val="PIS_XLS"/>
      <sheetName val="mutacao"/>
      <sheetName val="SysNavigation"/>
      <sheetName val="Forecasts_VDF"/>
      <sheetName val="Folha"/>
      <sheetName val="Cel_ePap__Mucuri1"/>
      <sheetName val="PIS_XLS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zoomScale="80" zoomScaleNormal="80" workbookViewId="0">
      <selection activeCell="T19" sqref="T19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W201"/>
  <sheetViews>
    <sheetView showGridLines="0" zoomScale="90" zoomScaleNormal="90" workbookViewId="0">
      <pane xSplit="1" ySplit="3" topLeftCell="B4" activePane="bottomRight" state="frozen"/>
      <selection pane="topRight" activeCell="E11" sqref="E11"/>
      <selection pane="bottomLeft" activeCell="E11" sqref="E11"/>
      <selection pane="bottomRight" activeCell="R13" sqref="R13"/>
    </sheetView>
  </sheetViews>
  <sheetFormatPr defaultColWidth="9" defaultRowHeight="9" customHeight="1" zeroHeight="1" outlineLevelRow="2" outlineLevelCol="1" x14ac:dyDescent="0.35"/>
  <cols>
    <col min="1" max="1" width="29.59765625" style="60" hidden="1" customWidth="1"/>
    <col min="2" max="2" width="29.59765625" style="60" customWidth="1"/>
    <col min="3" max="4" width="7.19921875" style="60" customWidth="1"/>
    <col min="5" max="5" width="8.09765625" style="60" customWidth="1"/>
    <col min="6" max="6" width="8.09765625" style="60" customWidth="1" outlineLevel="1"/>
    <col min="7" max="7" width="7.3984375" style="60" customWidth="1" outlineLevel="1"/>
    <col min="8" max="8" width="1.09765625" style="60" customWidth="1"/>
    <col min="9" max="9" width="8.09765625" style="60" customWidth="1"/>
    <col min="10" max="10" width="8" style="60" customWidth="1"/>
    <col min="11" max="11" width="7.09765625" style="62" customWidth="1"/>
    <col min="12" max="12" width="1.09765625" style="60" customWidth="1"/>
    <col min="13" max="13" width="3.8984375" style="60" hidden="1" customWidth="1"/>
    <col min="14" max="14" width="9.09765625" style="60" customWidth="1"/>
    <col min="15" max="15" width="12.19921875" style="60" bestFit="1" customWidth="1" outlineLevel="1"/>
    <col min="16" max="16" width="8.5" style="60" bestFit="1" customWidth="1" outlineLevel="1"/>
    <col min="17" max="17" width="9" style="60" bestFit="1" customWidth="1" outlineLevel="1"/>
    <col min="18" max="18" width="8.5" style="60" bestFit="1" customWidth="1" outlineLevel="1"/>
    <col min="19" max="19" width="8.3984375" style="60" bestFit="1" customWidth="1" outlineLevel="1"/>
    <col min="20" max="23" width="8" style="60" bestFit="1" customWidth="1" outlineLevel="1"/>
    <col min="24" max="16384" width="9" style="60"/>
  </cols>
  <sheetData>
    <row r="1" spans="1:23" hidden="1" x14ac:dyDescent="0.35">
      <c r="A1" s="159"/>
      <c r="B1" s="159"/>
      <c r="C1" s="61"/>
      <c r="D1" s="158"/>
      <c r="E1" s="158"/>
      <c r="F1" s="158"/>
      <c r="G1" s="158"/>
      <c r="I1" s="159"/>
      <c r="J1" s="158"/>
      <c r="K1" s="165"/>
      <c r="N1" s="61"/>
      <c r="R1" s="157"/>
      <c r="S1" s="157"/>
      <c r="T1" s="157"/>
      <c r="U1" s="157"/>
      <c r="V1" s="157"/>
      <c r="W1" s="157"/>
    </row>
    <row r="2" spans="1:23" ht="6" customHeight="1" x14ac:dyDescent="0.35">
      <c r="A2" s="159"/>
      <c r="B2" s="159"/>
      <c r="C2" s="61"/>
      <c r="D2" s="158"/>
      <c r="E2" s="158"/>
      <c r="F2" s="158"/>
      <c r="G2" s="158"/>
      <c r="I2" s="159"/>
      <c r="J2" s="158"/>
      <c r="K2" s="165"/>
      <c r="N2" s="61"/>
      <c r="R2" s="157"/>
      <c r="S2" s="157"/>
      <c r="T2" s="157"/>
      <c r="U2" s="157"/>
      <c r="V2" s="157"/>
      <c r="W2" s="157"/>
    </row>
    <row r="3" spans="1:23" s="49" customFormat="1" ht="33" customHeight="1" x14ac:dyDescent="0.35">
      <c r="A3" s="126"/>
      <c r="B3" s="126" t="s">
        <v>211</v>
      </c>
      <c r="C3" s="127" t="s">
        <v>392</v>
      </c>
      <c r="D3" s="127" t="s">
        <v>205</v>
      </c>
      <c r="E3" s="127" t="s">
        <v>62</v>
      </c>
      <c r="F3" s="127" t="s">
        <v>374</v>
      </c>
      <c r="G3" s="127" t="s">
        <v>62</v>
      </c>
      <c r="H3" s="55"/>
      <c r="I3" s="128" t="s">
        <v>373</v>
      </c>
      <c r="J3" s="128" t="s">
        <v>206</v>
      </c>
      <c r="K3" s="128" t="s">
        <v>62</v>
      </c>
      <c r="L3" s="55"/>
      <c r="N3" s="108" t="s">
        <v>207</v>
      </c>
      <c r="O3" s="108" t="s">
        <v>208</v>
      </c>
      <c r="P3" s="108" t="s">
        <v>204</v>
      </c>
      <c r="Q3" s="108" t="s">
        <v>209</v>
      </c>
      <c r="R3" s="108" t="s">
        <v>210</v>
      </c>
      <c r="S3" s="108" t="s">
        <v>205</v>
      </c>
      <c r="T3" s="108" t="s">
        <v>203</v>
      </c>
      <c r="U3" s="108" t="s">
        <v>369</v>
      </c>
      <c r="V3" s="108" t="s">
        <v>374</v>
      </c>
      <c r="W3" s="108" t="s">
        <v>392</v>
      </c>
    </row>
    <row r="4" spans="1:23" s="49" customFormat="1" ht="11.25" customHeight="1" x14ac:dyDescent="0.35">
      <c r="A4" s="10" t="s">
        <v>5</v>
      </c>
      <c r="B4" s="10" t="s">
        <v>212</v>
      </c>
      <c r="C4" s="26">
        <v>134444.98017677359</v>
      </c>
      <c r="D4" s="26">
        <v>170888.05256882313</v>
      </c>
      <c r="E4" s="47">
        <v>-0.21325699394562725</v>
      </c>
      <c r="F4" s="26">
        <v>155359.02291862323</v>
      </c>
      <c r="G4" s="47">
        <v>-0.13461749661494959</v>
      </c>
      <c r="H4" s="40"/>
      <c r="I4" s="135">
        <v>289804.00309539679</v>
      </c>
      <c r="J4" s="135">
        <v>379667.2699183721</v>
      </c>
      <c r="K4" s="47">
        <v>-0.23668952776017738</v>
      </c>
      <c r="L4" s="40"/>
      <c r="M4" s="49">
        <v>3</v>
      </c>
      <c r="N4" s="166">
        <v>208520.91822121234</v>
      </c>
      <c r="O4" s="166">
        <v>267894.82892409491</v>
      </c>
      <c r="P4" s="150">
        <v>239958.52428432961</v>
      </c>
      <c r="Q4" s="150">
        <v>248896.63606644102</v>
      </c>
      <c r="R4" s="166">
        <v>208779.21734954897</v>
      </c>
      <c r="S4" s="166">
        <v>170888.05256882313</v>
      </c>
      <c r="T4" s="166">
        <v>176938.97742464818</v>
      </c>
      <c r="U4" s="166">
        <v>181013.48216822738</v>
      </c>
      <c r="V4" s="166">
        <v>155359.02291862323</v>
      </c>
      <c r="W4" s="166">
        <v>134444.98017677359</v>
      </c>
    </row>
    <row r="5" spans="1:23" s="49" customFormat="1" ht="11.25" customHeight="1" x14ac:dyDescent="0.35">
      <c r="A5" s="10" t="s">
        <v>6</v>
      </c>
      <c r="B5" s="10" t="s">
        <v>213</v>
      </c>
      <c r="C5" s="26">
        <v>85511.316756117449</v>
      </c>
      <c r="D5" s="26">
        <v>79426.125181469193</v>
      </c>
      <c r="E5" s="47">
        <v>7.6614483719872783E-2</v>
      </c>
      <c r="F5" s="26">
        <v>69254.274782431865</v>
      </c>
      <c r="G5" s="47">
        <v>0.23474423816809065</v>
      </c>
      <c r="H5" s="40"/>
      <c r="I5" s="135">
        <v>154765.59153854931</v>
      </c>
      <c r="J5" s="135">
        <v>228217.65534290217</v>
      </c>
      <c r="K5" s="47">
        <v>-0.32185092644996938</v>
      </c>
      <c r="L5" s="80"/>
      <c r="M5" s="49">
        <v>4</v>
      </c>
      <c r="N5" s="105">
        <v>85423.840492996707</v>
      </c>
      <c r="O5" s="105">
        <v>104928.0509917101</v>
      </c>
      <c r="P5" s="105">
        <v>194460.79881099385</v>
      </c>
      <c r="Q5" s="105">
        <v>130818.7717945859</v>
      </c>
      <c r="R5" s="166">
        <v>148791.53016143298</v>
      </c>
      <c r="S5" s="166">
        <v>79426.125181469193</v>
      </c>
      <c r="T5" s="166">
        <v>97031.952004937222</v>
      </c>
      <c r="U5" s="166">
        <v>89102.546358691412</v>
      </c>
      <c r="V5" s="166">
        <v>69254.274782431865</v>
      </c>
      <c r="W5" s="166">
        <v>85511.316756117449</v>
      </c>
    </row>
    <row r="6" spans="1:23" s="130" customFormat="1" ht="11.25" customHeight="1" x14ac:dyDescent="0.35">
      <c r="A6" s="129" t="s">
        <v>0</v>
      </c>
      <c r="B6" s="129" t="s">
        <v>214</v>
      </c>
      <c r="C6" s="27">
        <v>219956.29693289104</v>
      </c>
      <c r="D6" s="27">
        <v>250314.17775029232</v>
      </c>
      <c r="E6" s="56">
        <v>-0.12127911047725637</v>
      </c>
      <c r="F6" s="27">
        <v>224613.2977010551</v>
      </c>
      <c r="G6" s="56">
        <v>-2.0733415233332275E-2</v>
      </c>
      <c r="H6" s="57"/>
      <c r="I6" s="27">
        <v>444569.59463394614</v>
      </c>
      <c r="J6" s="27">
        <v>607884.92526127433</v>
      </c>
      <c r="K6" s="56">
        <v>-0.26866159011450041</v>
      </c>
      <c r="L6" s="57"/>
      <c r="M6" s="49">
        <v>5</v>
      </c>
      <c r="N6" s="145">
        <v>293944.75871420908</v>
      </c>
      <c r="O6" s="145">
        <v>372822.87991580501</v>
      </c>
      <c r="P6" s="145">
        <v>434419.32309532346</v>
      </c>
      <c r="Q6" s="145">
        <v>379715.40786102694</v>
      </c>
      <c r="R6" s="145">
        <v>357570.74751098198</v>
      </c>
      <c r="S6" s="145">
        <v>250314.17775029232</v>
      </c>
      <c r="T6" s="145">
        <v>273970.92942958541</v>
      </c>
      <c r="U6" s="145">
        <v>270116.02852691879</v>
      </c>
      <c r="V6" s="145">
        <v>224613.2977010551</v>
      </c>
      <c r="W6" s="145">
        <v>219956.29693289104</v>
      </c>
    </row>
    <row r="7" spans="1:23" s="49" customFormat="1" ht="9.6" customHeight="1" x14ac:dyDescent="0.35">
      <c r="A7" s="38"/>
      <c r="B7" s="38"/>
      <c r="C7" s="37"/>
      <c r="D7" s="37"/>
      <c r="E7" s="40"/>
      <c r="F7" s="37"/>
      <c r="G7" s="40"/>
      <c r="H7" s="40"/>
      <c r="I7" s="37"/>
      <c r="J7" s="37"/>
      <c r="K7" s="40"/>
      <c r="L7" s="40"/>
      <c r="N7" s="173"/>
      <c r="O7" s="173"/>
      <c r="P7" s="173"/>
      <c r="Q7" s="173"/>
      <c r="R7" s="173"/>
      <c r="S7" s="173"/>
      <c r="T7" s="173"/>
      <c r="U7" s="173"/>
      <c r="V7" s="173"/>
      <c r="W7" s="173"/>
    </row>
    <row r="8" spans="1:23" s="49" customFormat="1" ht="11.25" customHeight="1" x14ac:dyDescent="0.35">
      <c r="A8" s="10" t="s">
        <v>5</v>
      </c>
      <c r="B8" s="10" t="s">
        <v>212</v>
      </c>
      <c r="C8" s="26">
        <v>134444.98017677359</v>
      </c>
      <c r="D8" s="26">
        <v>170888.05256882313</v>
      </c>
      <c r="E8" s="47">
        <v>-0.21325699394562725</v>
      </c>
      <c r="F8" s="26">
        <v>155359.02291862323</v>
      </c>
      <c r="G8" s="47">
        <v>-0.13461749661494959</v>
      </c>
      <c r="H8" s="40"/>
      <c r="I8" s="26">
        <v>289804.00309539679</v>
      </c>
      <c r="J8" s="26">
        <v>379667.2699183721</v>
      </c>
      <c r="K8" s="47">
        <v>-0.23668952776017738</v>
      </c>
      <c r="L8" s="40"/>
      <c r="M8" s="49">
        <v>7</v>
      </c>
      <c r="N8" s="105">
        <v>208520.91822121234</v>
      </c>
      <c r="O8" s="105">
        <v>267894.82892409491</v>
      </c>
      <c r="P8" s="105">
        <v>239958.52428432961</v>
      </c>
      <c r="Q8" s="105">
        <v>248896.63606644102</v>
      </c>
      <c r="R8" s="105">
        <v>208779.21734954897</v>
      </c>
      <c r="S8" s="105">
        <v>170888.05256882313</v>
      </c>
      <c r="T8" s="105">
        <v>176938.97742464818</v>
      </c>
      <c r="U8" s="105">
        <v>181013.48216822738</v>
      </c>
      <c r="V8" s="105">
        <v>155359.02291862323</v>
      </c>
      <c r="W8" s="105">
        <v>134444.98017677359</v>
      </c>
    </row>
    <row r="9" spans="1:23" s="49" customFormat="1" ht="11.25" customHeight="1" x14ac:dyDescent="0.35">
      <c r="A9" s="10" t="s">
        <v>7</v>
      </c>
      <c r="B9" s="10" t="s">
        <v>215</v>
      </c>
      <c r="C9" s="26">
        <v>89537.167022944006</v>
      </c>
      <c r="D9" s="26">
        <v>83448.098960396368</v>
      </c>
      <c r="E9" s="47">
        <v>7.2968325682738922E-2</v>
      </c>
      <c r="F9" s="26">
        <v>86657.166296831216</v>
      </c>
      <c r="G9" s="47">
        <v>3.3234420754629568E-2</v>
      </c>
      <c r="H9" s="40"/>
      <c r="I9" s="26">
        <v>176194.33331977524</v>
      </c>
      <c r="J9" s="26">
        <v>166812.88176285816</v>
      </c>
      <c r="K9" s="47">
        <v>5.6239371071196809E-2</v>
      </c>
      <c r="L9" s="40"/>
      <c r="M9" s="49">
        <v>8</v>
      </c>
      <c r="N9" s="105">
        <v>70579.936376474274</v>
      </c>
      <c r="O9" s="105">
        <v>70762.78923881099</v>
      </c>
      <c r="P9" s="105">
        <v>73280.244275445977</v>
      </c>
      <c r="Q9" s="105">
        <v>78824.511611571812</v>
      </c>
      <c r="R9" s="105">
        <v>83364.782802461792</v>
      </c>
      <c r="S9" s="105">
        <v>83448.098960396368</v>
      </c>
      <c r="T9" s="105">
        <v>82446.984671418992</v>
      </c>
      <c r="U9" s="105">
        <v>86003.246326823923</v>
      </c>
      <c r="V9" s="105">
        <v>86657.166296831216</v>
      </c>
      <c r="W9" s="105">
        <v>89537.167022944006</v>
      </c>
    </row>
    <row r="10" spans="1:23" s="130" customFormat="1" ht="11.25" customHeight="1" x14ac:dyDescent="0.35">
      <c r="A10" s="129" t="s">
        <v>8</v>
      </c>
      <c r="B10" s="129" t="s">
        <v>216</v>
      </c>
      <c r="C10" s="27">
        <v>223982.14719971758</v>
      </c>
      <c r="D10" s="27">
        <v>254336.1515292195</v>
      </c>
      <c r="E10" s="56">
        <v>-0.11934600782073512</v>
      </c>
      <c r="F10" s="27">
        <v>242016.18921545445</v>
      </c>
      <c r="G10" s="56">
        <v>-7.4515849845408821E-2</v>
      </c>
      <c r="H10" s="57"/>
      <c r="I10" s="27">
        <v>465998.33641517203</v>
      </c>
      <c r="J10" s="27">
        <v>546480.15168123029</v>
      </c>
      <c r="K10" s="56">
        <v>-0.14727308030942809</v>
      </c>
      <c r="L10" s="57"/>
      <c r="M10" s="49">
        <v>9</v>
      </c>
      <c r="N10" s="145">
        <v>279100.85459768662</v>
      </c>
      <c r="O10" s="145">
        <v>338657.61816290591</v>
      </c>
      <c r="P10" s="145">
        <v>313238.76855977561</v>
      </c>
      <c r="Q10" s="145">
        <v>327721.14767801284</v>
      </c>
      <c r="R10" s="145">
        <v>292144.00015201076</v>
      </c>
      <c r="S10" s="145">
        <v>254336.1515292195</v>
      </c>
      <c r="T10" s="145">
        <v>259385.96209606717</v>
      </c>
      <c r="U10" s="145">
        <v>267016.72849505127</v>
      </c>
      <c r="V10" s="145">
        <v>242016.18921545445</v>
      </c>
      <c r="W10" s="145">
        <v>223982.14719971758</v>
      </c>
    </row>
    <row r="11" spans="1:23" s="49" customFormat="1" ht="8.25" customHeight="1" x14ac:dyDescent="0.35">
      <c r="A11" s="38"/>
      <c r="B11" s="38"/>
      <c r="C11" s="136"/>
      <c r="D11" s="136">
        <v>0.32810160277513439</v>
      </c>
      <c r="E11" s="40"/>
      <c r="F11" s="136">
        <v>0.3580635104525377</v>
      </c>
      <c r="G11" s="40"/>
      <c r="H11" s="40"/>
      <c r="I11" s="26"/>
      <c r="J11" s="26"/>
      <c r="K11" s="40"/>
      <c r="L11" s="40"/>
      <c r="N11" s="105"/>
      <c r="O11" s="105"/>
      <c r="P11" s="105"/>
      <c r="Q11" s="105"/>
      <c r="R11" s="105"/>
      <c r="S11" s="105"/>
      <c r="T11" s="105"/>
      <c r="U11" s="105"/>
      <c r="V11" s="105"/>
      <c r="W11" s="105"/>
    </row>
    <row r="12" spans="1:23" s="49" customFormat="1" ht="11.25" customHeight="1" x14ac:dyDescent="0.35">
      <c r="A12" s="10" t="s">
        <v>9</v>
      </c>
      <c r="B12" s="10" t="s">
        <v>217</v>
      </c>
      <c r="C12" s="26">
        <v>-26475.649857179997</v>
      </c>
      <c r="D12" s="26">
        <v>-32110.477112962002</v>
      </c>
      <c r="E12" s="47">
        <v>-0.17548251419495109</v>
      </c>
      <c r="F12" s="26">
        <v>-27254.22264144275</v>
      </c>
      <c r="G12" s="47">
        <v>-2.8567051590708603E-2</v>
      </c>
      <c r="H12" s="40"/>
      <c r="I12" s="26">
        <v>-53729.872498622746</v>
      </c>
      <c r="J12" s="26">
        <v>-69054.166102830015</v>
      </c>
      <c r="K12" s="47">
        <v>-0.22191700326070896</v>
      </c>
      <c r="L12" s="40"/>
      <c r="M12" s="49">
        <v>11</v>
      </c>
      <c r="N12" s="105">
        <v>-34512.544550000006</v>
      </c>
      <c r="O12" s="105">
        <v>-41487.652931707999</v>
      </c>
      <c r="P12" s="105">
        <v>-38059.867848739159</v>
      </c>
      <c r="Q12" s="105">
        <v>-41449.781468745932</v>
      </c>
      <c r="R12" s="105">
        <v>-36943.688989868009</v>
      </c>
      <c r="S12" s="105">
        <v>-32110.477112962002</v>
      </c>
      <c r="T12" s="105">
        <v>-34014.493164351545</v>
      </c>
      <c r="U12" s="105">
        <v>-35331.752960395374</v>
      </c>
      <c r="V12" s="105">
        <v>-27254.22264144275</v>
      </c>
      <c r="W12" s="105">
        <v>-26475.649857179997</v>
      </c>
    </row>
    <row r="13" spans="1:23" s="49" customFormat="1" ht="11.25" customHeight="1" x14ac:dyDescent="0.35">
      <c r="A13" s="10" t="s">
        <v>10</v>
      </c>
      <c r="B13" s="10" t="s">
        <v>218</v>
      </c>
      <c r="C13" s="26">
        <v>-4387.9420900000005</v>
      </c>
      <c r="D13" s="26">
        <v>-2492.5912699999999</v>
      </c>
      <c r="E13" s="47">
        <v>0.76039374879139365</v>
      </c>
      <c r="F13" s="26">
        <v>-5221.5619100000004</v>
      </c>
      <c r="G13" s="47">
        <v>-0.15964951376014613</v>
      </c>
      <c r="H13" s="40"/>
      <c r="I13" s="26">
        <v>-9609.5040000000008</v>
      </c>
      <c r="J13" s="26">
        <v>-13432.618459999998</v>
      </c>
      <c r="K13" s="47">
        <v>-0.28461423745374492</v>
      </c>
      <c r="L13" s="40"/>
      <c r="M13" s="49">
        <v>12</v>
      </c>
      <c r="N13" s="105">
        <v>-3394.1045099999997</v>
      </c>
      <c r="O13" s="105">
        <v>-12850.273579999999</v>
      </c>
      <c r="P13" s="105">
        <v>-7273.2453100000002</v>
      </c>
      <c r="Q13" s="105">
        <v>-8786.8423129691328</v>
      </c>
      <c r="R13" s="105">
        <v>-10940.027189999999</v>
      </c>
      <c r="S13" s="105">
        <v>-2492.5912699999999</v>
      </c>
      <c r="T13" s="105">
        <v>-7548.6914900000002</v>
      </c>
      <c r="U13" s="105">
        <v>-12783.185441585872</v>
      </c>
      <c r="V13" s="105">
        <v>-5221.5619100000004</v>
      </c>
      <c r="W13" s="105">
        <v>-4387.9420900000005</v>
      </c>
    </row>
    <row r="14" spans="1:23" s="130" customFormat="1" ht="11.25" customHeight="1" x14ac:dyDescent="0.35">
      <c r="A14" s="50" t="s">
        <v>11</v>
      </c>
      <c r="B14" s="50" t="s">
        <v>219</v>
      </c>
      <c r="C14" s="28">
        <v>193118.5552525376</v>
      </c>
      <c r="D14" s="28">
        <v>219733.0831462575</v>
      </c>
      <c r="E14" s="46">
        <v>-0.12112207917277928</v>
      </c>
      <c r="F14" s="28">
        <v>209540.4046640117</v>
      </c>
      <c r="G14" s="46">
        <v>-7.8370801267687584E-2</v>
      </c>
      <c r="H14" s="57"/>
      <c r="I14" s="28">
        <v>402658.95991654927</v>
      </c>
      <c r="J14" s="28">
        <v>463993.36711840029</v>
      </c>
      <c r="K14" s="46">
        <v>-0.13218811204729985</v>
      </c>
      <c r="L14" s="182"/>
      <c r="M14" s="49">
        <v>13</v>
      </c>
      <c r="N14" s="143">
        <v>241194.20553768662</v>
      </c>
      <c r="O14" s="143">
        <v>284319.69165119791</v>
      </c>
      <c r="P14" s="143">
        <v>267905.65540103643</v>
      </c>
      <c r="Q14" s="143">
        <v>277484.52389629779</v>
      </c>
      <c r="R14" s="143">
        <v>244260.28397214276</v>
      </c>
      <c r="S14" s="143">
        <v>219733.0831462575</v>
      </c>
      <c r="T14" s="143">
        <v>217822.77744171565</v>
      </c>
      <c r="U14" s="143">
        <v>218901.79009307004</v>
      </c>
      <c r="V14" s="143">
        <v>209540.4046640117</v>
      </c>
      <c r="W14" s="143">
        <v>193118.5552525376</v>
      </c>
    </row>
    <row r="15" spans="1:23" s="49" customFormat="1" ht="13.5" customHeight="1" x14ac:dyDescent="0.35">
      <c r="A15" s="38"/>
      <c r="B15" s="38"/>
      <c r="C15" s="26"/>
      <c r="D15" s="26"/>
      <c r="E15" s="40"/>
      <c r="F15" s="26"/>
      <c r="G15" s="40"/>
      <c r="H15" s="40"/>
      <c r="I15" s="26"/>
      <c r="J15" s="26"/>
      <c r="K15" s="40"/>
      <c r="L15" s="40"/>
      <c r="N15" s="105"/>
      <c r="O15" s="105"/>
      <c r="P15" s="105"/>
      <c r="Q15" s="105"/>
      <c r="R15" s="105"/>
      <c r="S15" s="105"/>
      <c r="T15" s="105"/>
      <c r="U15" s="105"/>
      <c r="V15" s="105"/>
      <c r="W15" s="105"/>
    </row>
    <row r="16" spans="1:23" s="49" customFormat="1" ht="11.25" customHeight="1" outlineLevel="1" x14ac:dyDescent="0.35">
      <c r="A16" s="10" t="s">
        <v>12</v>
      </c>
      <c r="B16" s="10" t="s">
        <v>394</v>
      </c>
      <c r="C16" s="26">
        <v>-88464.229914721276</v>
      </c>
      <c r="D16" s="26">
        <v>-118987.53060264949</v>
      </c>
      <c r="E16" s="47">
        <v>-0.25652520506420662</v>
      </c>
      <c r="F16" s="26">
        <v>-104591.44761046959</v>
      </c>
      <c r="G16" s="47">
        <v>-0.15419250870119883</v>
      </c>
      <c r="H16" s="40"/>
      <c r="I16" s="26">
        <v>-193055.67752519087</v>
      </c>
      <c r="J16" s="26">
        <v>-260014.66091475426</v>
      </c>
      <c r="K16" s="47">
        <v>-0.2575200304244224</v>
      </c>
      <c r="L16" s="40"/>
      <c r="M16" s="49">
        <v>15</v>
      </c>
      <c r="N16" s="105">
        <v>-132175.6549191619</v>
      </c>
      <c r="O16" s="105">
        <v>-163233.20230720437</v>
      </c>
      <c r="P16" s="105">
        <v>-161452.41400412424</v>
      </c>
      <c r="Q16" s="105">
        <v>-170151.2526605195</v>
      </c>
      <c r="R16" s="105">
        <v>-141027.13031210477</v>
      </c>
      <c r="S16" s="105">
        <v>-118987.53060264949</v>
      </c>
      <c r="T16" s="105">
        <v>-119974.66953262645</v>
      </c>
      <c r="U16" s="105">
        <v>-52058.626239998004</v>
      </c>
      <c r="V16" s="105">
        <v>-104591.44761046959</v>
      </c>
      <c r="W16" s="105">
        <v>-88464.229914721276</v>
      </c>
    </row>
    <row r="17" spans="1:23" s="49" customFormat="1" ht="11.25" customHeight="1" outlineLevel="1" x14ac:dyDescent="0.35">
      <c r="A17" s="10" t="s">
        <v>13</v>
      </c>
      <c r="B17" s="10" t="s">
        <v>395</v>
      </c>
      <c r="C17" s="26">
        <v>-49663.986204825007</v>
      </c>
      <c r="D17" s="26">
        <v>-48230.085723022916</v>
      </c>
      <c r="E17" s="47">
        <v>2.9730415368463881E-2</v>
      </c>
      <c r="F17" s="26">
        <v>-49578.974648275005</v>
      </c>
      <c r="G17" s="47">
        <v>1.7146695177359117E-3</v>
      </c>
      <c r="H17" s="40"/>
      <c r="I17" s="26">
        <v>-99242.960853100012</v>
      </c>
      <c r="J17" s="26">
        <v>-94494.184034534366</v>
      </c>
      <c r="K17" s="47">
        <v>5.0254699451451224E-2</v>
      </c>
      <c r="L17" s="40"/>
      <c r="M17" s="49">
        <v>16</v>
      </c>
      <c r="N17" s="105">
        <v>-37391.82</v>
      </c>
      <c r="O17" s="105">
        <v>-39681.724679999999</v>
      </c>
      <c r="P17" s="105">
        <v>-41221.282321511462</v>
      </c>
      <c r="Q17" s="105">
        <v>-44026.239413022915</v>
      </c>
      <c r="R17" s="105">
        <v>-46264.09831151145</v>
      </c>
      <c r="S17" s="105">
        <v>-48230.085723022916</v>
      </c>
      <c r="T17" s="105">
        <v>-48687.476367660012</v>
      </c>
      <c r="U17" s="105">
        <v>-16347.19673999999</v>
      </c>
      <c r="V17" s="105">
        <v>-49578.974648275005</v>
      </c>
      <c r="W17" s="105">
        <v>-49663.986204825007</v>
      </c>
    </row>
    <row r="18" spans="1:23" s="49" customFormat="1" ht="11.25" customHeight="1" outlineLevel="1" x14ac:dyDescent="0.35">
      <c r="A18" s="10" t="s">
        <v>14</v>
      </c>
      <c r="B18" s="10" t="s">
        <v>396</v>
      </c>
      <c r="C18" s="26">
        <v>-1848.8974491166664</v>
      </c>
      <c r="D18" s="26">
        <v>-1442.9309323986352</v>
      </c>
      <c r="E18" s="47">
        <v>0.28134854385800634</v>
      </c>
      <c r="F18" s="26">
        <v>-2219.8991989000006</v>
      </c>
      <c r="G18" s="47">
        <v>-0.16712549379141728</v>
      </c>
      <c r="H18" s="40"/>
      <c r="I18" s="26">
        <v>-4068.7966480166669</v>
      </c>
      <c r="J18" s="26">
        <v>-5292.006785444969</v>
      </c>
      <c r="K18" s="47">
        <v>-0.23114296466750472</v>
      </c>
      <c r="L18" s="40"/>
      <c r="M18" s="49">
        <v>17</v>
      </c>
      <c r="N18" s="105">
        <v>-8009.4907178166659</v>
      </c>
      <c r="O18" s="105">
        <v>-8547.718953095</v>
      </c>
      <c r="P18" s="105">
        <v>-4042.0669975867459</v>
      </c>
      <c r="Q18" s="105">
        <v>-3790.1965501744853</v>
      </c>
      <c r="R18" s="105">
        <v>-3849.075853046334</v>
      </c>
      <c r="S18" s="105">
        <v>-1442.9309323986352</v>
      </c>
      <c r="T18" s="105">
        <v>-2266.7819188745038</v>
      </c>
      <c r="U18" s="105">
        <v>-370.32278647999999</v>
      </c>
      <c r="V18" s="105">
        <v>-2219.8991989000006</v>
      </c>
      <c r="W18" s="105">
        <v>-1848.8974491166664</v>
      </c>
    </row>
    <row r="19" spans="1:23" s="49" customFormat="1" ht="11.25" customHeight="1" outlineLevel="1" x14ac:dyDescent="0.35">
      <c r="A19" s="10" t="s">
        <v>15</v>
      </c>
      <c r="B19" s="10" t="s">
        <v>397</v>
      </c>
      <c r="C19" s="26">
        <v>-698.80420000000004</v>
      </c>
      <c r="D19" s="26">
        <v>-977.46319999999992</v>
      </c>
      <c r="E19" s="47">
        <v>-0.28508387834958893</v>
      </c>
      <c r="F19" s="26">
        <v>-698.11989999999992</v>
      </c>
      <c r="G19" s="47">
        <v>9.8020411680010966E-4</v>
      </c>
      <c r="H19" s="40"/>
      <c r="I19" s="26">
        <v>-1396.9241</v>
      </c>
      <c r="J19" s="26">
        <v>-1716.8988199999999</v>
      </c>
      <c r="K19" s="47">
        <v>-0.1863678373312645</v>
      </c>
      <c r="L19" s="40"/>
      <c r="M19" s="49">
        <v>18</v>
      </c>
      <c r="N19" s="105">
        <v>-765.7604</v>
      </c>
      <c r="O19" s="105">
        <v>-807.49875999999995</v>
      </c>
      <c r="P19" s="105">
        <v>-773.10413000000017</v>
      </c>
      <c r="Q19" s="105">
        <v>-700.03944000000001</v>
      </c>
      <c r="R19" s="105">
        <v>-739.43561999999997</v>
      </c>
      <c r="S19" s="105">
        <v>-977.46319999999992</v>
      </c>
      <c r="T19" s="105">
        <v>-588.14144999999985</v>
      </c>
      <c r="U19" s="105">
        <v>-215.44893999999999</v>
      </c>
      <c r="V19" s="105">
        <v>-698.11989999999992</v>
      </c>
      <c r="W19" s="105">
        <v>-698.80420000000004</v>
      </c>
    </row>
    <row r="20" spans="1:23" s="49" customFormat="1" ht="12.75" outlineLevel="1" x14ac:dyDescent="0.35">
      <c r="A20" s="10" t="s">
        <v>16</v>
      </c>
      <c r="B20" s="10" t="s">
        <v>398</v>
      </c>
      <c r="C20" s="26">
        <v>3240.2754248488036</v>
      </c>
      <c r="D20" s="26">
        <v>1924.1989084240015</v>
      </c>
      <c r="E20" s="47">
        <v>0.68396074369604709</v>
      </c>
      <c r="F20" s="26">
        <v>1918.3744368871944</v>
      </c>
      <c r="G20" s="47">
        <v>0.68907350022165703</v>
      </c>
      <c r="H20" s="40"/>
      <c r="I20" s="26">
        <v>5158.6498617359975</v>
      </c>
      <c r="J20" s="26">
        <v>340.52980482640078</v>
      </c>
      <c r="K20" s="47">
        <v>14.14889383725408</v>
      </c>
      <c r="L20" s="40"/>
      <c r="M20" s="49">
        <v>19</v>
      </c>
      <c r="N20" s="105">
        <v>-1838.8522083599951</v>
      </c>
      <c r="O20" s="105">
        <v>-1694.0768978400006</v>
      </c>
      <c r="P20" s="105">
        <v>298.45086849999768</v>
      </c>
      <c r="Q20" s="105">
        <v>1390.4326758341385</v>
      </c>
      <c r="R20" s="105">
        <v>-1583.6691035976007</v>
      </c>
      <c r="S20" s="105">
        <v>1924.1989084240015</v>
      </c>
      <c r="T20" s="105">
        <v>1802.9984624015997</v>
      </c>
      <c r="U20" s="105">
        <v>269.96827281279951</v>
      </c>
      <c r="V20" s="105">
        <v>1918.3744368871944</v>
      </c>
      <c r="W20" s="105">
        <v>3240.2754248488036</v>
      </c>
    </row>
    <row r="21" spans="1:23" s="49" customFormat="1" ht="11.25" customHeight="1" outlineLevel="1" x14ac:dyDescent="0.35">
      <c r="A21" s="10" t="s">
        <v>17</v>
      </c>
      <c r="B21" s="10" t="s">
        <v>399</v>
      </c>
      <c r="C21" s="26">
        <v>-63.383679999999998</v>
      </c>
      <c r="D21" s="26">
        <v>-231.13861000000003</v>
      </c>
      <c r="E21" s="47">
        <v>-0.72577632097034761</v>
      </c>
      <c r="F21" s="26">
        <v>-134.81727999999998</v>
      </c>
      <c r="G21" s="47">
        <v>-0.5298549266088145</v>
      </c>
      <c r="H21" s="40"/>
      <c r="I21" s="26">
        <v>-198.20095999999998</v>
      </c>
      <c r="J21" s="26">
        <v>-527.85186999999996</v>
      </c>
      <c r="K21" s="47">
        <v>-0.6245140516410409</v>
      </c>
      <c r="L21" s="40"/>
      <c r="M21" s="49">
        <v>20</v>
      </c>
      <c r="N21" s="105">
        <v>-546.97356000000002</v>
      </c>
      <c r="O21" s="105">
        <v>-468.08594000000005</v>
      </c>
      <c r="P21" s="105">
        <v>-853.19037000000003</v>
      </c>
      <c r="Q21" s="105">
        <v>-625.40428999999995</v>
      </c>
      <c r="R21" s="105">
        <v>-296.71325999999999</v>
      </c>
      <c r="S21" s="105">
        <v>-231.13861000000003</v>
      </c>
      <c r="T21" s="105">
        <v>-193.26</v>
      </c>
      <c r="U21" s="105">
        <v>-22.041870000000003</v>
      </c>
      <c r="V21" s="105">
        <v>-134.81727999999998</v>
      </c>
      <c r="W21" s="105">
        <v>-63.383679999999998</v>
      </c>
    </row>
    <row r="22" spans="1:23" s="49" customFormat="1" ht="11.25" customHeight="1" outlineLevel="1" x14ac:dyDescent="0.35">
      <c r="A22" s="10" t="s">
        <v>18</v>
      </c>
      <c r="B22" s="10" t="s">
        <v>400</v>
      </c>
      <c r="C22" s="26">
        <v>-123.28577</v>
      </c>
      <c r="D22" s="26">
        <v>-125.11165000000001</v>
      </c>
      <c r="E22" s="47">
        <v>-1.4594004635060109E-2</v>
      </c>
      <c r="F22" s="26">
        <v>-105.37207000000001</v>
      </c>
      <c r="G22" s="47">
        <v>0.17000425255003515</v>
      </c>
      <c r="H22" s="40"/>
      <c r="I22" s="26">
        <v>-228.65784000000002</v>
      </c>
      <c r="J22" s="26">
        <v>-508.61162999999999</v>
      </c>
      <c r="K22" s="47">
        <v>-0.55042742534220057</v>
      </c>
      <c r="L22" s="40"/>
      <c r="M22" s="49">
        <v>21</v>
      </c>
      <c r="N22" s="105">
        <v>-454.36615</v>
      </c>
      <c r="O22" s="105">
        <v>-328.89557000000002</v>
      </c>
      <c r="P22" s="105">
        <v>-464.53189999999995</v>
      </c>
      <c r="Q22" s="105">
        <v>-891.48000999999999</v>
      </c>
      <c r="R22" s="105">
        <v>-383.49997999999999</v>
      </c>
      <c r="S22" s="105">
        <v>-125.11165000000001</v>
      </c>
      <c r="T22" s="105">
        <v>-96.837130000000002</v>
      </c>
      <c r="U22" s="105">
        <v>-60.331150000000008</v>
      </c>
      <c r="V22" s="105">
        <v>-105.37207000000001</v>
      </c>
      <c r="W22" s="105">
        <v>-123.28577</v>
      </c>
    </row>
    <row r="23" spans="1:23" s="49" customFormat="1" ht="11.25" customHeight="1" x14ac:dyDescent="0.35">
      <c r="A23" s="10" t="s">
        <v>19</v>
      </c>
      <c r="B23" s="10" t="s">
        <v>19</v>
      </c>
      <c r="C23" s="26">
        <v>-137622.31179381412</v>
      </c>
      <c r="D23" s="26">
        <v>-168070.06180964704</v>
      </c>
      <c r="E23" s="47">
        <v>-0.18116105681163763</v>
      </c>
      <c r="F23" s="26">
        <v>-155410.25627075741</v>
      </c>
      <c r="G23" s="47">
        <v>-0.1144579830429785</v>
      </c>
      <c r="H23" s="40"/>
      <c r="I23" s="26">
        <v>-293032.56806457153</v>
      </c>
      <c r="J23" s="26">
        <v>-362213.68424990715</v>
      </c>
      <c r="K23" s="47">
        <v>-0.19099531352218191</v>
      </c>
      <c r="L23" s="40"/>
      <c r="M23" s="49">
        <v>22</v>
      </c>
      <c r="N23" s="105">
        <v>-181182.91795533855</v>
      </c>
      <c r="O23" s="105">
        <v>-214761.20310813931</v>
      </c>
      <c r="P23" s="105">
        <v>-208508.13885472246</v>
      </c>
      <c r="Q23" s="105">
        <v>-218794.17968788274</v>
      </c>
      <c r="R23" s="105">
        <v>-194143.62244026014</v>
      </c>
      <c r="S23" s="105">
        <v>-168070.06180964704</v>
      </c>
      <c r="T23" s="105">
        <v>-170004.16793675936</v>
      </c>
      <c r="U23" s="105">
        <v>-180237.93517010601</v>
      </c>
      <c r="V23" s="105">
        <v>-155410.25627075741</v>
      </c>
      <c r="W23" s="105">
        <v>-137622.31179381412</v>
      </c>
    </row>
    <row r="24" spans="1:23" s="130" customFormat="1" ht="11.25" customHeight="1" x14ac:dyDescent="0.35">
      <c r="A24" s="50" t="s">
        <v>20</v>
      </c>
      <c r="B24" s="50" t="s">
        <v>220</v>
      </c>
      <c r="C24" s="28">
        <v>55496.243458723475</v>
      </c>
      <c r="D24" s="28">
        <v>51663.021336610458</v>
      </c>
      <c r="E24" s="46">
        <v>7.4196630838480271E-2</v>
      </c>
      <c r="F24" s="28">
        <v>54130.148393254291</v>
      </c>
      <c r="G24" s="46">
        <v>2.5237231118313774E-2</v>
      </c>
      <c r="H24" s="57"/>
      <c r="I24" s="28">
        <v>109626.39185197777</v>
      </c>
      <c r="J24" s="28">
        <v>101779.68286849308</v>
      </c>
      <c r="K24" s="46">
        <v>7.7095042569775174E-2</v>
      </c>
      <c r="L24" s="57"/>
      <c r="M24" s="49">
        <v>23</v>
      </c>
      <c r="N24" s="143">
        <v>60011.287582348072</v>
      </c>
      <c r="O24" s="143">
        <v>69558.4885430586</v>
      </c>
      <c r="P24" s="143">
        <v>59397.516546313971</v>
      </c>
      <c r="Q24" s="143">
        <v>58690.344208415045</v>
      </c>
      <c r="R24" s="143">
        <v>50116.661531882623</v>
      </c>
      <c r="S24" s="143">
        <v>51663.021336610458</v>
      </c>
      <c r="T24" s="143">
        <v>47818.609504956286</v>
      </c>
      <c r="U24" s="143">
        <v>38663.854922964034</v>
      </c>
      <c r="V24" s="143">
        <v>54130.148393254291</v>
      </c>
      <c r="W24" s="143">
        <v>55496.243458723475</v>
      </c>
    </row>
    <row r="25" spans="1:23" s="72" customFormat="1" ht="11.25" customHeight="1" x14ac:dyDescent="0.15">
      <c r="A25" s="54" t="s">
        <v>21</v>
      </c>
      <c r="B25" s="54" t="s">
        <v>221</v>
      </c>
      <c r="C25" s="24">
        <v>0.28736877917376741</v>
      </c>
      <c r="D25" s="24">
        <v>0.23511717305774482</v>
      </c>
      <c r="E25" s="58">
        <v>5.2</v>
      </c>
      <c r="F25" s="24">
        <v>0.2583279748841254</v>
      </c>
      <c r="G25" s="58">
        <v>2.9</v>
      </c>
      <c r="H25" s="48"/>
      <c r="I25" s="151">
        <v>0.27225618392969014</v>
      </c>
      <c r="J25" s="24">
        <v>0.21935590049614068</v>
      </c>
      <c r="K25" s="81">
        <v>5.3</v>
      </c>
      <c r="L25" s="48"/>
      <c r="M25" s="70">
        <v>24</v>
      </c>
      <c r="N25" s="144">
        <v>0.2488089937673536</v>
      </c>
      <c r="O25" s="144">
        <v>0.24464886036944861</v>
      </c>
      <c r="P25" s="144">
        <v>0.22171057366220939</v>
      </c>
      <c r="Q25" s="144">
        <v>0.21150853166264849</v>
      </c>
      <c r="R25" s="144">
        <v>0.20517728349811587</v>
      </c>
      <c r="S25" s="144">
        <v>0.23511717305774482</v>
      </c>
      <c r="T25" s="144">
        <v>0.21952988602283086</v>
      </c>
      <c r="U25" s="144">
        <v>0.17662649038422848</v>
      </c>
      <c r="V25" s="144">
        <v>0.2583279748841254</v>
      </c>
      <c r="W25" s="144">
        <v>0.28736877917376741</v>
      </c>
    </row>
    <row r="26" spans="1:23" s="49" customFormat="1" ht="20.25" customHeight="1" x14ac:dyDescent="0.35">
      <c r="A26" s="181"/>
      <c r="B26" s="181"/>
      <c r="C26" s="135"/>
      <c r="D26" s="135"/>
      <c r="E26" s="47"/>
      <c r="F26" s="135"/>
      <c r="G26" s="47"/>
      <c r="H26" s="40"/>
      <c r="I26" s="135"/>
      <c r="J26" s="135"/>
      <c r="K26" s="47"/>
      <c r="L26" s="183"/>
      <c r="N26" s="106"/>
      <c r="O26" s="106"/>
      <c r="P26" s="106"/>
      <c r="Q26" s="106"/>
      <c r="R26" s="106"/>
      <c r="S26" s="106"/>
      <c r="T26" s="106"/>
      <c r="U26" s="106"/>
      <c r="V26" s="106"/>
      <c r="W26" s="106"/>
    </row>
    <row r="27" spans="1:23" s="49" customFormat="1" ht="11.25" customHeight="1" x14ac:dyDescent="0.35">
      <c r="A27" s="10" t="s">
        <v>22</v>
      </c>
      <c r="B27" s="10" t="s">
        <v>222</v>
      </c>
      <c r="C27" s="26">
        <v>-14596.354575853495</v>
      </c>
      <c r="D27" s="26">
        <v>-15682.247321244875</v>
      </c>
      <c r="E27" s="47">
        <v>-6.9243439613422719E-2</v>
      </c>
      <c r="F27" s="26">
        <v>-14078.544897804342</v>
      </c>
      <c r="G27" s="47">
        <v>3.678005659021677E-2</v>
      </c>
      <c r="H27" s="80"/>
      <c r="I27" s="26">
        <v>-28674.899473657839</v>
      </c>
      <c r="J27" s="26">
        <v>-30057.260426586901</v>
      </c>
      <c r="K27" s="47">
        <v>-4.599091644780462E-2</v>
      </c>
      <c r="L27" s="184"/>
      <c r="M27" s="49">
        <v>26</v>
      </c>
      <c r="N27" s="105">
        <v>-12460.058124128616</v>
      </c>
      <c r="O27" s="105">
        <v>-12940.63877819313</v>
      </c>
      <c r="P27" s="105">
        <v>-13172.487164786373</v>
      </c>
      <c r="Q27" s="105">
        <v>-14360.234045667883</v>
      </c>
      <c r="R27" s="105">
        <v>-14375.013105342028</v>
      </c>
      <c r="S27" s="105">
        <v>-15682.247321244875</v>
      </c>
      <c r="T27" s="105">
        <v>-12728.830029289575</v>
      </c>
      <c r="U27" s="105">
        <v>-11135.530163595706</v>
      </c>
      <c r="V27" s="105">
        <v>-14078.544897804342</v>
      </c>
      <c r="W27" s="105">
        <v>-14596.354575853495</v>
      </c>
    </row>
    <row r="28" spans="1:23" s="49" customFormat="1" ht="11.25" customHeight="1" x14ac:dyDescent="0.35">
      <c r="A28" s="10" t="s">
        <v>23</v>
      </c>
      <c r="B28" s="10" t="s">
        <v>223</v>
      </c>
      <c r="C28" s="26">
        <v>-11347.823678655266</v>
      </c>
      <c r="D28" s="26">
        <v>-13153.34224364012</v>
      </c>
      <c r="E28" s="47">
        <v>-0.13726690384399098</v>
      </c>
      <c r="F28" s="26">
        <v>-17040.386019853748</v>
      </c>
      <c r="G28" s="47">
        <v>-0.33406299215088664</v>
      </c>
      <c r="H28" s="80"/>
      <c r="I28" s="26">
        <v>-28388.209698509014</v>
      </c>
      <c r="J28" s="26">
        <v>-31137.012738164452</v>
      </c>
      <c r="K28" s="47">
        <v>-8.8280884963837458E-2</v>
      </c>
      <c r="L28" s="184"/>
      <c r="M28" s="49">
        <v>27</v>
      </c>
      <c r="N28" s="105">
        <v>-17072.715645265664</v>
      </c>
      <c r="O28" s="105">
        <v>-22867.139140163741</v>
      </c>
      <c r="P28" s="105">
        <v>-19151.216994423914</v>
      </c>
      <c r="Q28" s="105">
        <v>-22179.66053582108</v>
      </c>
      <c r="R28" s="105">
        <v>-17983.670494524333</v>
      </c>
      <c r="S28" s="105">
        <v>-13153.34224364012</v>
      </c>
      <c r="T28" s="105">
        <v>-12555.337667980237</v>
      </c>
      <c r="U28" s="105">
        <v>-23329.415562360151</v>
      </c>
      <c r="V28" s="105">
        <v>-17040.386019853748</v>
      </c>
      <c r="W28" s="105">
        <v>-11347.823678655266</v>
      </c>
    </row>
    <row r="29" spans="1:23" s="49" customFormat="1" ht="11.25" customHeight="1" x14ac:dyDescent="0.35">
      <c r="A29" s="10" t="s">
        <v>24</v>
      </c>
      <c r="B29" s="10" t="s">
        <v>224</v>
      </c>
      <c r="C29" s="26">
        <v>-2557.6867058463158</v>
      </c>
      <c r="D29" s="26">
        <v>-3483.4170309587043</v>
      </c>
      <c r="E29" s="47">
        <v>-0.26575351641362599</v>
      </c>
      <c r="F29" s="26">
        <v>-3288.8965312270511</v>
      </c>
      <c r="G29" s="47">
        <v>-0.22232679515397491</v>
      </c>
      <c r="H29" s="80"/>
      <c r="I29" s="26">
        <v>-5846.5832370733669</v>
      </c>
      <c r="J29" s="26">
        <v>-6233.3622326400364</v>
      </c>
      <c r="K29" s="47">
        <v>-6.2049818562021186E-2</v>
      </c>
      <c r="L29" s="184"/>
      <c r="M29" s="49">
        <v>33</v>
      </c>
      <c r="N29" s="105">
        <v>-3830.9332227982395</v>
      </c>
      <c r="O29" s="105">
        <v>-5764.1375916392117</v>
      </c>
      <c r="P29" s="105">
        <v>-4967.3236165356102</v>
      </c>
      <c r="Q29" s="105">
        <v>-2894.7759234374125</v>
      </c>
      <c r="R29" s="105">
        <v>-2749.9452016813316</v>
      </c>
      <c r="S29" s="105">
        <v>-3483.4170309587043</v>
      </c>
      <c r="T29" s="105">
        <v>-2297.4580676178084</v>
      </c>
      <c r="U29" s="105">
        <v>-2069.7740194562634</v>
      </c>
      <c r="V29" s="105">
        <v>-3288.8965312270511</v>
      </c>
      <c r="W29" s="105">
        <v>-2557.6867058463158</v>
      </c>
    </row>
    <row r="30" spans="1:23" s="49" customFormat="1" ht="11.25" customHeight="1" x14ac:dyDescent="0.35">
      <c r="A30" s="10" t="s">
        <v>25</v>
      </c>
      <c r="B30" s="10" t="s">
        <v>225</v>
      </c>
      <c r="C30" s="26">
        <v>-3050.2498709269771</v>
      </c>
      <c r="D30" s="26">
        <v>183.29032167979312</v>
      </c>
      <c r="E30" s="47">
        <v>-17.64163084538496</v>
      </c>
      <c r="F30" s="26">
        <v>-1812.8246461347362</v>
      </c>
      <c r="G30" s="47">
        <v>0.68259510230658593</v>
      </c>
      <c r="H30" s="80"/>
      <c r="I30" s="26">
        <v>-4863.0745170617138</v>
      </c>
      <c r="J30" s="26">
        <v>-4417.1898699214998</v>
      </c>
      <c r="K30" s="47">
        <v>0.10094305661987257</v>
      </c>
      <c r="L30" s="184"/>
      <c r="M30" s="49">
        <v>39</v>
      </c>
      <c r="N30" s="105">
        <v>-843.51466306821999</v>
      </c>
      <c r="O30" s="105">
        <v>-2530.5844238229756</v>
      </c>
      <c r="P30" s="105">
        <v>-1833.7278119394241</v>
      </c>
      <c r="Q30" s="105">
        <v>-1996.9433403197811</v>
      </c>
      <c r="R30" s="105">
        <v>-4600.480191601293</v>
      </c>
      <c r="S30" s="105">
        <v>183.29032167979312</v>
      </c>
      <c r="T30" s="105">
        <v>-9048.6826712500151</v>
      </c>
      <c r="U30" s="105">
        <v>-6867.7219490057241</v>
      </c>
      <c r="V30" s="105">
        <v>-1812.8246461347362</v>
      </c>
      <c r="W30" s="105">
        <v>-3050.2498709269771</v>
      </c>
    </row>
    <row r="31" spans="1:23" s="49" customFormat="1" ht="11.25" customHeight="1" x14ac:dyDescent="0.35">
      <c r="A31" s="10" t="s">
        <v>26</v>
      </c>
      <c r="B31" s="10" t="s">
        <v>226</v>
      </c>
      <c r="C31" s="26">
        <v>-31552.114831282059</v>
      </c>
      <c r="D31" s="26">
        <v>-32135.716274163904</v>
      </c>
      <c r="E31" s="47">
        <v>-1.8160523882613466E-2</v>
      </c>
      <c r="F31" s="26">
        <v>-36220.652095019876</v>
      </c>
      <c r="G31" s="47">
        <v>-0.12889158515121579</v>
      </c>
      <c r="H31" s="80"/>
      <c r="I31" s="26">
        <v>-67772.766926301934</v>
      </c>
      <c r="J31" s="26">
        <v>-71844.825267312888</v>
      </c>
      <c r="K31" s="47">
        <v>-5.6678519654826287E-2</v>
      </c>
      <c r="L31" s="80"/>
      <c r="M31" s="49">
        <v>43</v>
      </c>
      <c r="N31" s="105">
        <v>-34207.221655260742</v>
      </c>
      <c r="O31" s="105">
        <v>-44102.499933819061</v>
      </c>
      <c r="P31" s="105">
        <v>-39124.755587685322</v>
      </c>
      <c r="Q31" s="105">
        <v>-41431.613845246153</v>
      </c>
      <c r="R31" s="105">
        <v>-39709.108993148984</v>
      </c>
      <c r="S31" s="105">
        <v>-32135.716274163904</v>
      </c>
      <c r="T31" s="105">
        <v>-36630.308436137639</v>
      </c>
      <c r="U31" s="105">
        <v>-43402.441694417845</v>
      </c>
      <c r="V31" s="105">
        <v>-36220.652095019876</v>
      </c>
      <c r="W31" s="105">
        <v>-31552.114831282059</v>
      </c>
    </row>
    <row r="32" spans="1:23" s="130" customFormat="1" ht="11.25" customHeight="1" x14ac:dyDescent="0.35">
      <c r="A32" s="50" t="s">
        <v>27</v>
      </c>
      <c r="B32" s="50" t="s">
        <v>27</v>
      </c>
      <c r="C32" s="28">
        <v>23944.128627441416</v>
      </c>
      <c r="D32" s="28">
        <v>19527.305062446554</v>
      </c>
      <c r="E32" s="46">
        <v>0.22618705197006239</v>
      </c>
      <c r="F32" s="28">
        <v>17909.496298234415</v>
      </c>
      <c r="G32" s="46">
        <v>0.33695153837475145</v>
      </c>
      <c r="H32" s="57"/>
      <c r="I32" s="28">
        <v>41853.624925675831</v>
      </c>
      <c r="J32" s="28">
        <v>29934.857601180192</v>
      </c>
      <c r="K32" s="46">
        <v>0.3981568071339594</v>
      </c>
      <c r="L32" s="57"/>
      <c r="M32" s="49">
        <v>44</v>
      </c>
      <c r="N32" s="143">
        <v>25804.065927087329</v>
      </c>
      <c r="O32" s="143">
        <v>25455.988609239539</v>
      </c>
      <c r="P32" s="143">
        <v>20272.760958628649</v>
      </c>
      <c r="Q32" s="143">
        <v>17258.730363168892</v>
      </c>
      <c r="R32" s="143">
        <v>10407.552538733638</v>
      </c>
      <c r="S32" s="143">
        <v>19527.305062446554</v>
      </c>
      <c r="T32" s="143">
        <v>11188.301068818648</v>
      </c>
      <c r="U32" s="143">
        <v>-4738.5867714538108</v>
      </c>
      <c r="V32" s="143">
        <v>17909.496298234415</v>
      </c>
      <c r="W32" s="143">
        <v>23944.128627441416</v>
      </c>
    </row>
    <row r="33" spans="1:23" s="72" customFormat="1" ht="11.25" customHeight="1" x14ac:dyDescent="0.15">
      <c r="A33" s="54" t="s">
        <v>28</v>
      </c>
      <c r="B33" s="54" t="s">
        <v>227</v>
      </c>
      <c r="C33" s="24">
        <v>0.12398668059695309</v>
      </c>
      <c r="D33" s="24">
        <v>8.8868297767655216E-2</v>
      </c>
      <c r="E33" s="58">
        <v>3.5</v>
      </c>
      <c r="F33" s="24">
        <v>8.5470371821374777E-2</v>
      </c>
      <c r="G33" s="58">
        <v>3.9</v>
      </c>
      <c r="H33" s="48"/>
      <c r="I33" s="24">
        <v>0.10394311090047507</v>
      </c>
      <c r="J33" s="24">
        <v>6.4515701565064643E-2</v>
      </c>
      <c r="K33" s="81">
        <v>3.9</v>
      </c>
      <c r="L33" s="48"/>
      <c r="M33" s="70">
        <v>45</v>
      </c>
      <c r="N33" s="144">
        <v>0.1069846013487892</v>
      </c>
      <c r="O33" s="144">
        <v>8.9532977689314702E-2</v>
      </c>
      <c r="P33" s="144">
        <v>7.5671269157352103E-2</v>
      </c>
      <c r="Q33" s="144">
        <v>6.2197091646159219E-2</v>
      </c>
      <c r="R33" s="144">
        <v>4.2608451810039624E-2</v>
      </c>
      <c r="S33" s="144">
        <v>8.8868297767655216E-2</v>
      </c>
      <c r="T33" s="144">
        <v>4.5804831169747776E-2</v>
      </c>
      <c r="U33" s="144">
        <v>-2.1647090092041344E-2</v>
      </c>
      <c r="V33" s="144">
        <v>8.5470371821374777E-2</v>
      </c>
      <c r="W33" s="144">
        <v>0.12398668059695309</v>
      </c>
    </row>
    <row r="34" spans="1:23" s="49" customFormat="1" ht="15.75" customHeight="1" x14ac:dyDescent="0.35">
      <c r="A34" s="122"/>
      <c r="B34" s="122"/>
      <c r="C34" s="135"/>
      <c r="D34" s="135"/>
      <c r="E34" s="178"/>
      <c r="F34" s="135"/>
      <c r="G34" s="178"/>
      <c r="H34" s="40"/>
      <c r="I34" s="135"/>
      <c r="J34" s="135"/>
      <c r="K34" s="178"/>
      <c r="L34" s="185"/>
      <c r="N34" s="106"/>
      <c r="O34" s="106"/>
      <c r="P34" s="106"/>
      <c r="Q34" s="106"/>
      <c r="R34" s="106"/>
      <c r="S34" s="106"/>
      <c r="T34" s="106"/>
      <c r="U34" s="106"/>
      <c r="V34" s="106"/>
      <c r="W34" s="106"/>
    </row>
    <row r="35" spans="1:23" s="49" customFormat="1" ht="11.25" customHeight="1" x14ac:dyDescent="0.35">
      <c r="A35" s="10" t="s">
        <v>29</v>
      </c>
      <c r="B35" s="10" t="s">
        <v>228</v>
      </c>
      <c r="C35" s="26">
        <v>50665.581432609732</v>
      </c>
      <c r="D35" s="26">
        <v>49037.158574510569</v>
      </c>
      <c r="E35" s="47">
        <v>3.3207936704261032E-2</v>
      </c>
      <c r="F35" s="26">
        <v>50276.120543268407</v>
      </c>
      <c r="G35" s="47">
        <v>7.7464387691994485E-3</v>
      </c>
      <c r="H35" s="40"/>
      <c r="I35" s="26">
        <v>100941.70197587814</v>
      </c>
      <c r="J35" s="26">
        <v>96102.06762857268</v>
      </c>
      <c r="K35" s="47">
        <v>5.035931553533568E-2</v>
      </c>
      <c r="L35" s="40"/>
      <c r="M35" s="49">
        <v>47</v>
      </c>
      <c r="N35" s="105">
        <v>39503.807627905859</v>
      </c>
      <c r="O35" s="105">
        <v>41933.082565574441</v>
      </c>
      <c r="P35" s="105">
        <v>42351.156154803939</v>
      </c>
      <c r="Q35" s="105">
        <v>44718.654164705782</v>
      </c>
      <c r="R35" s="105">
        <v>47064.909054062111</v>
      </c>
      <c r="S35" s="105">
        <v>49037.158574510569</v>
      </c>
      <c r="T35" s="105">
        <v>49147.428707072759</v>
      </c>
      <c r="U35" s="105">
        <v>49973.887686202215</v>
      </c>
      <c r="V35" s="105">
        <v>50276.120543268407</v>
      </c>
      <c r="W35" s="105">
        <v>50665.581432609732</v>
      </c>
    </row>
    <row r="36" spans="1:23" s="130" customFormat="1" ht="11.25" customHeight="1" x14ac:dyDescent="0.35">
      <c r="A36" s="50" t="s">
        <v>30</v>
      </c>
      <c r="B36" s="50" t="s">
        <v>30</v>
      </c>
      <c r="C36" s="28">
        <v>74609.710060051148</v>
      </c>
      <c r="D36" s="28">
        <v>68564.463636957124</v>
      </c>
      <c r="E36" s="46">
        <v>8.8168799147953392E-2</v>
      </c>
      <c r="F36" s="28">
        <v>68185.616841502822</v>
      </c>
      <c r="G36" s="46">
        <v>9.4214784820105146E-2</v>
      </c>
      <c r="H36" s="57"/>
      <c r="I36" s="28">
        <v>142795.32690155396</v>
      </c>
      <c r="J36" s="28">
        <v>126036.92522975287</v>
      </c>
      <c r="K36" s="46">
        <v>0.13296422172511879</v>
      </c>
      <c r="L36" s="57"/>
      <c r="M36" s="49">
        <v>48</v>
      </c>
      <c r="N36" s="143">
        <v>65307.873554993203</v>
      </c>
      <c r="O36" s="143">
        <v>67389.071174813987</v>
      </c>
      <c r="P36" s="143">
        <v>62623.917113432581</v>
      </c>
      <c r="Q36" s="143">
        <v>61977.384527874674</v>
      </c>
      <c r="R36" s="143">
        <v>57472.461592795749</v>
      </c>
      <c r="S36" s="143">
        <v>68564.463636957124</v>
      </c>
      <c r="T36" s="143">
        <v>60335.729775891406</v>
      </c>
      <c r="U36" s="143">
        <v>45235.300914748404</v>
      </c>
      <c r="V36" s="143">
        <v>68185.616841502822</v>
      </c>
      <c r="W36" s="143">
        <v>74609.710060051148</v>
      </c>
    </row>
    <row r="37" spans="1:23" s="72" customFormat="1" ht="11.25" customHeight="1" x14ac:dyDescent="0.15">
      <c r="A37" s="54" t="s">
        <v>31</v>
      </c>
      <c r="B37" s="54" t="s">
        <v>229</v>
      </c>
      <c r="C37" s="24">
        <v>0.38634148832816917</v>
      </c>
      <c r="D37" s="24">
        <v>0.31203523227005209</v>
      </c>
      <c r="E37" s="58">
        <v>7.4</v>
      </c>
      <c r="F37" s="24">
        <v>0.32540557965818234</v>
      </c>
      <c r="G37" s="58">
        <v>6.1</v>
      </c>
      <c r="H37" s="48"/>
      <c r="I37" s="24">
        <v>0.35463094359342745</v>
      </c>
      <c r="J37" s="24">
        <v>0.27163518740040782</v>
      </c>
      <c r="K37" s="81">
        <v>8.3000000000000007</v>
      </c>
      <c r="L37" s="48"/>
      <c r="M37" s="70">
        <v>49</v>
      </c>
      <c r="N37" s="144">
        <v>0.27076883298006443</v>
      </c>
      <c r="O37" s="144">
        <v>0.23701865594834209</v>
      </c>
      <c r="P37" s="144">
        <v>0.23375362128764643</v>
      </c>
      <c r="Q37" s="144">
        <v>0.22335438264310919</v>
      </c>
      <c r="R37" s="144">
        <v>0.23529188068638426</v>
      </c>
      <c r="S37" s="144">
        <v>0.31203523227005209</v>
      </c>
      <c r="T37" s="144">
        <v>0.27699458470102312</v>
      </c>
      <c r="U37" s="144">
        <v>0.20664655549648908</v>
      </c>
      <c r="V37" s="144">
        <v>0.32540557965818234</v>
      </c>
      <c r="W37" s="144">
        <v>0.38634148832816917</v>
      </c>
    </row>
    <row r="38" spans="1:23" s="49" customFormat="1" ht="11.25" customHeight="1" x14ac:dyDescent="0.35">
      <c r="A38" s="10"/>
      <c r="B38" s="10"/>
      <c r="C38" s="26"/>
      <c r="D38" s="26"/>
      <c r="E38" s="178"/>
      <c r="F38" s="26"/>
      <c r="G38" s="178"/>
      <c r="H38" s="40"/>
      <c r="I38" s="21"/>
      <c r="J38" s="21"/>
      <c r="K38" s="40"/>
      <c r="L38" s="40"/>
      <c r="N38" s="106"/>
      <c r="O38" s="106"/>
      <c r="P38" s="106"/>
      <c r="Q38" s="106"/>
      <c r="R38" s="106"/>
      <c r="S38" s="106"/>
      <c r="T38" s="106"/>
      <c r="U38" s="106"/>
      <c r="V38" s="106"/>
      <c r="W38" s="106"/>
    </row>
    <row r="39" spans="1:23" s="49" customFormat="1" ht="11.25" customHeight="1" x14ac:dyDescent="0.35">
      <c r="A39" s="10" t="s">
        <v>32</v>
      </c>
      <c r="B39" s="10" t="s">
        <v>230</v>
      </c>
      <c r="C39" s="26">
        <v>33</v>
      </c>
      <c r="D39" s="26">
        <v>0</v>
      </c>
      <c r="E39" s="47" t="s">
        <v>180</v>
      </c>
      <c r="F39" s="26">
        <v>0</v>
      </c>
      <c r="G39" s="47" t="s">
        <v>180</v>
      </c>
      <c r="H39" s="40"/>
      <c r="I39" s="26">
        <v>33</v>
      </c>
      <c r="J39" s="26">
        <v>0</v>
      </c>
      <c r="K39" s="47" t="s">
        <v>180</v>
      </c>
      <c r="L39" s="40"/>
      <c r="M39" s="49">
        <v>52</v>
      </c>
      <c r="N39" s="105">
        <v>0</v>
      </c>
      <c r="O39" s="105">
        <v>0</v>
      </c>
      <c r="P39" s="105">
        <v>30.320699999999999</v>
      </c>
      <c r="Q39" s="105">
        <v>120.90379000000001</v>
      </c>
      <c r="R39" s="105">
        <v>0</v>
      </c>
      <c r="S39" s="105">
        <v>0</v>
      </c>
      <c r="T39" s="105">
        <v>0</v>
      </c>
      <c r="U39" s="105">
        <v>0</v>
      </c>
      <c r="V39" s="105">
        <v>0</v>
      </c>
      <c r="W39" s="105">
        <v>33</v>
      </c>
    </row>
    <row r="40" spans="1:23" s="49" customFormat="1" ht="11.25" customHeight="1" x14ac:dyDescent="0.35">
      <c r="A40" s="10"/>
      <c r="B40" s="10" t="s">
        <v>393</v>
      </c>
      <c r="C40" s="26">
        <v>55.924509999999998</v>
      </c>
      <c r="D40" s="26">
        <v>0</v>
      </c>
      <c r="E40" s="47" t="s">
        <v>180</v>
      </c>
      <c r="F40" s="26">
        <v>0</v>
      </c>
      <c r="G40" s="47" t="s">
        <v>180</v>
      </c>
      <c r="H40" s="40"/>
      <c r="I40" s="26">
        <v>55.924509999999998</v>
      </c>
      <c r="J40" s="26">
        <v>0</v>
      </c>
      <c r="K40" s="47" t="s">
        <v>180</v>
      </c>
      <c r="L40" s="40"/>
      <c r="N40" s="105"/>
      <c r="O40" s="105"/>
      <c r="P40" s="105"/>
      <c r="Q40" s="105"/>
      <c r="R40" s="105"/>
      <c r="S40" s="105"/>
      <c r="T40" s="105"/>
      <c r="U40" s="105"/>
      <c r="V40" s="105"/>
      <c r="W40" s="105">
        <v>55.924509999999998</v>
      </c>
    </row>
    <row r="41" spans="1:23" s="49" customFormat="1" ht="11.25" customHeight="1" x14ac:dyDescent="0.35">
      <c r="A41" s="10" t="s">
        <v>33</v>
      </c>
      <c r="B41" s="10" t="s">
        <v>231</v>
      </c>
      <c r="C41" s="26">
        <v>88.924509999999998</v>
      </c>
      <c r="D41" s="26">
        <v>0</v>
      </c>
      <c r="E41" s="47" t="s">
        <v>180</v>
      </c>
      <c r="F41" s="26">
        <v>0</v>
      </c>
      <c r="G41" s="47" t="s">
        <v>180</v>
      </c>
      <c r="H41" s="40"/>
      <c r="I41" s="26">
        <v>88.924509999999998</v>
      </c>
      <c r="J41" s="26">
        <v>0</v>
      </c>
      <c r="K41" s="47" t="s">
        <v>180</v>
      </c>
      <c r="L41" s="40"/>
      <c r="M41" s="49">
        <v>56</v>
      </c>
      <c r="N41" s="105">
        <v>0</v>
      </c>
      <c r="O41" s="105">
        <v>0</v>
      </c>
      <c r="P41" s="105">
        <v>30.320699999999999</v>
      </c>
      <c r="Q41" s="105">
        <v>120.90379000000001</v>
      </c>
      <c r="R41" s="105">
        <v>0</v>
      </c>
      <c r="S41" s="105">
        <v>0</v>
      </c>
      <c r="T41" s="105">
        <v>0</v>
      </c>
      <c r="U41" s="105">
        <v>0</v>
      </c>
      <c r="V41" s="105">
        <v>0</v>
      </c>
      <c r="W41" s="105">
        <v>88.924509999999998</v>
      </c>
    </row>
    <row r="42" spans="1:23" s="130" customFormat="1" ht="11.25" customHeight="1" x14ac:dyDescent="0.35">
      <c r="A42" s="50" t="s">
        <v>34</v>
      </c>
      <c r="B42" s="50" t="s">
        <v>232</v>
      </c>
      <c r="C42" s="28">
        <v>74698.634570051145</v>
      </c>
      <c r="D42" s="28">
        <v>68564.463636957124</v>
      </c>
      <c r="E42" s="46">
        <v>8.9465746652288125E-2</v>
      </c>
      <c r="F42" s="28">
        <v>68185.616841502822</v>
      </c>
      <c r="G42" s="46">
        <v>9.551893830758762E-2</v>
      </c>
      <c r="H42" s="57"/>
      <c r="I42" s="28">
        <v>142884.25141155397</v>
      </c>
      <c r="J42" s="28">
        <v>126036.92522975287</v>
      </c>
      <c r="K42" s="46">
        <v>0.13366976503980932</v>
      </c>
      <c r="L42" s="186"/>
      <c r="M42" s="49">
        <v>57</v>
      </c>
      <c r="N42" s="143">
        <v>65307.873554993203</v>
      </c>
      <c r="O42" s="143">
        <v>67389.071174813987</v>
      </c>
      <c r="P42" s="143">
        <v>62654.237813432577</v>
      </c>
      <c r="Q42" s="143">
        <v>62098.288317874671</v>
      </c>
      <c r="R42" s="143">
        <v>57472.461592795749</v>
      </c>
      <c r="S42" s="143">
        <v>68564.463636957124</v>
      </c>
      <c r="T42" s="143">
        <v>60335.729775891406</v>
      </c>
      <c r="U42" s="143">
        <v>45235.300914748404</v>
      </c>
      <c r="V42" s="143">
        <v>68185.616841502822</v>
      </c>
      <c r="W42" s="143">
        <v>74698.634570051145</v>
      </c>
    </row>
    <row r="43" spans="1:23" s="72" customFormat="1" ht="9.75" x14ac:dyDescent="0.15">
      <c r="A43" s="54" t="s">
        <v>35</v>
      </c>
      <c r="B43" s="54" t="s">
        <v>233</v>
      </c>
      <c r="C43" s="24">
        <v>0.38680195423152947</v>
      </c>
      <c r="D43" s="24">
        <v>0.31203523227005209</v>
      </c>
      <c r="E43" s="58">
        <v>7.5</v>
      </c>
      <c r="F43" s="24">
        <v>0.32540557965818234</v>
      </c>
      <c r="G43" s="58">
        <v>6.1</v>
      </c>
      <c r="H43" s="48"/>
      <c r="I43" s="24">
        <v>0.35485178683510882</v>
      </c>
      <c r="J43" s="24">
        <v>0.27163518740040782</v>
      </c>
      <c r="K43" s="81">
        <v>8.3000000000000007</v>
      </c>
      <c r="L43" s="48"/>
      <c r="M43" s="70">
        <v>58</v>
      </c>
      <c r="N43" s="144">
        <v>0.27076883298006443</v>
      </c>
      <c r="O43" s="144">
        <v>0.23701865594834209</v>
      </c>
      <c r="P43" s="144">
        <v>0.23386679806980359</v>
      </c>
      <c r="Q43" s="144">
        <v>0.22379009627607988</v>
      </c>
      <c r="R43" s="144">
        <v>0.23529188068638426</v>
      </c>
      <c r="S43" s="144">
        <v>0.31203523227005209</v>
      </c>
      <c r="T43" s="144">
        <v>0.27699458470102312</v>
      </c>
      <c r="U43" s="144">
        <v>0.20664655549648908</v>
      </c>
      <c r="V43" s="144">
        <v>0.32540557965818234</v>
      </c>
      <c r="W43" s="144">
        <v>0.38680195423152947</v>
      </c>
    </row>
    <row r="44" spans="1:23" s="49" customFormat="1" ht="6.75" customHeight="1" x14ac:dyDescent="0.35">
      <c r="A44" s="10"/>
      <c r="B44" s="10"/>
      <c r="C44" s="37"/>
      <c r="D44" s="37"/>
      <c r="E44" s="40"/>
      <c r="F44" s="37"/>
      <c r="G44" s="47"/>
      <c r="H44" s="40"/>
      <c r="I44" s="21"/>
      <c r="J44" s="21"/>
      <c r="K44" s="47"/>
      <c r="L44" s="40"/>
      <c r="N44" s="146"/>
      <c r="O44" s="146"/>
      <c r="P44" s="146"/>
      <c r="Q44" s="146"/>
      <c r="R44" s="146"/>
      <c r="S44" s="146"/>
      <c r="T44" s="146"/>
      <c r="U44" s="146"/>
      <c r="V44" s="146"/>
      <c r="W44" s="146"/>
    </row>
    <row r="45" spans="1:23" s="49" customFormat="1" ht="11.25" customHeight="1" outlineLevel="1" x14ac:dyDescent="0.35">
      <c r="A45" s="10" t="s">
        <v>36</v>
      </c>
      <c r="B45" s="10" t="s">
        <v>401</v>
      </c>
      <c r="C45" s="26">
        <v>2482.3170072627272</v>
      </c>
      <c r="D45" s="26">
        <v>4146.2834792252897</v>
      </c>
      <c r="E45" s="47">
        <v>-0.40131517304587805</v>
      </c>
      <c r="F45" s="26">
        <v>917.75916381084016</v>
      </c>
      <c r="G45" s="47">
        <v>1.7047586176697211</v>
      </c>
      <c r="H45" s="136"/>
      <c r="I45" s="26">
        <v>3400.0761710735674</v>
      </c>
      <c r="J45" s="26">
        <v>6782.8018107411899</v>
      </c>
      <c r="K45" s="47">
        <v>-0.49872099083165977</v>
      </c>
      <c r="L45" s="26"/>
      <c r="M45" s="49">
        <v>60</v>
      </c>
      <c r="N45" s="105">
        <v>33649.125027961934</v>
      </c>
      <c r="O45" s="105">
        <v>17189.615822876902</v>
      </c>
      <c r="P45" s="105">
        <v>5999.5955444161864</v>
      </c>
      <c r="Q45" s="105">
        <v>4295.5733809352623</v>
      </c>
      <c r="R45" s="105">
        <v>2636.5183315159002</v>
      </c>
      <c r="S45" s="105">
        <v>4146.2834792252897</v>
      </c>
      <c r="T45" s="105">
        <v>3867.1377915818593</v>
      </c>
      <c r="U45" s="105">
        <v>4014.7066171766</v>
      </c>
      <c r="V45" s="105">
        <v>917.75916381084016</v>
      </c>
      <c r="W45" s="105">
        <v>2482.3170072627272</v>
      </c>
    </row>
    <row r="46" spans="1:23" s="49" customFormat="1" ht="11.25" customHeight="1" outlineLevel="1" x14ac:dyDescent="0.35">
      <c r="A46" s="10" t="s">
        <v>37</v>
      </c>
      <c r="B46" s="10" t="s">
        <v>402</v>
      </c>
      <c r="C46" s="26">
        <v>2725.2226099999998</v>
      </c>
      <c r="D46" s="26">
        <v>4268.0169299999998</v>
      </c>
      <c r="E46" s="47">
        <v>-0.36147802253446082</v>
      </c>
      <c r="F46" s="26">
        <v>2372.4441000000002</v>
      </c>
      <c r="G46" s="47">
        <v>0.14869834446257335</v>
      </c>
      <c r="H46" s="136"/>
      <c r="I46" s="26">
        <v>5097.6667099999995</v>
      </c>
      <c r="J46" s="26">
        <v>9107.125469999999</v>
      </c>
      <c r="K46" s="47">
        <v>-0.44025513574043251</v>
      </c>
      <c r="L46" s="26"/>
      <c r="M46" s="49">
        <v>61</v>
      </c>
      <c r="N46" s="105">
        <v>1028.4700400000002</v>
      </c>
      <c r="O46" s="105">
        <v>15437.22042</v>
      </c>
      <c r="P46" s="105">
        <v>7761.5054299999993</v>
      </c>
      <c r="Q46" s="105">
        <v>7523.79792</v>
      </c>
      <c r="R46" s="105">
        <v>4839.1085399999993</v>
      </c>
      <c r="S46" s="105">
        <v>4268.0169299999998</v>
      </c>
      <c r="T46" s="105">
        <v>4346.9006800000006</v>
      </c>
      <c r="U46" s="105">
        <v>1885.2163799999998</v>
      </c>
      <c r="V46" s="105">
        <v>2372.4441000000002</v>
      </c>
      <c r="W46" s="105">
        <v>2725.2226099999998</v>
      </c>
    </row>
    <row r="47" spans="1:23" s="49" customFormat="1" ht="11.25" customHeight="1" outlineLevel="1" x14ac:dyDescent="0.35">
      <c r="A47" s="10" t="s">
        <v>38</v>
      </c>
      <c r="B47" s="10" t="s">
        <v>403</v>
      </c>
      <c r="C47" s="26">
        <v>12407.611939999999</v>
      </c>
      <c r="D47" s="26">
        <v>8240.3730094245002</v>
      </c>
      <c r="E47" s="47">
        <v>0.50570998737671635</v>
      </c>
      <c r="F47" s="26">
        <v>10676.727770000001</v>
      </c>
      <c r="G47" s="47">
        <v>0.16211747712286173</v>
      </c>
      <c r="H47" s="136"/>
      <c r="I47" s="26">
        <v>23084.33971</v>
      </c>
      <c r="J47" s="26">
        <v>16123.683833442501</v>
      </c>
      <c r="K47" s="47">
        <v>0.43170381833711247</v>
      </c>
      <c r="L47" s="26"/>
      <c r="M47" s="49">
        <v>62</v>
      </c>
      <c r="N47" s="105">
        <v>5193.5968000000003</v>
      </c>
      <c r="O47" s="105">
        <v>7884.4147599999978</v>
      </c>
      <c r="P47" s="105">
        <v>10058.970570000001</v>
      </c>
      <c r="Q47" s="105">
        <v>8348.4939799999993</v>
      </c>
      <c r="R47" s="105">
        <v>7883.3108240179999</v>
      </c>
      <c r="S47" s="105">
        <v>8240.3730094245002</v>
      </c>
      <c r="T47" s="105">
        <v>8869.7284799999998</v>
      </c>
      <c r="U47" s="105">
        <v>9369.7332016137498</v>
      </c>
      <c r="V47" s="105">
        <v>10676.727770000001</v>
      </c>
      <c r="W47" s="105">
        <v>12407.611939999999</v>
      </c>
    </row>
    <row r="48" spans="1:23" s="49" customFormat="1" ht="11.25" customHeight="1" outlineLevel="1" x14ac:dyDescent="0.35">
      <c r="A48" s="10" t="s">
        <v>39</v>
      </c>
      <c r="B48" s="10" t="s">
        <v>404</v>
      </c>
      <c r="C48" s="26">
        <v>1099.9831799999999</v>
      </c>
      <c r="D48" s="26">
        <v>3193.0515500000001</v>
      </c>
      <c r="E48" s="47">
        <v>-0.65550722787422588</v>
      </c>
      <c r="F48" s="26">
        <v>1671.2926000000002</v>
      </c>
      <c r="G48" s="47">
        <v>-0.34183686327576646</v>
      </c>
      <c r="H48" s="136"/>
      <c r="I48" s="26">
        <v>2771.2757799999999</v>
      </c>
      <c r="J48" s="26">
        <v>9839.4125899999981</v>
      </c>
      <c r="K48" s="47">
        <v>-0.71834946907130348</v>
      </c>
      <c r="L48" s="26"/>
      <c r="M48" s="49">
        <v>63</v>
      </c>
      <c r="N48" s="105">
        <v>3578.6667600000005</v>
      </c>
      <c r="O48" s="105">
        <v>1901.54871</v>
      </c>
      <c r="P48" s="105">
        <v>15520.856020000001</v>
      </c>
      <c r="Q48" s="105">
        <v>14079.324920000001</v>
      </c>
      <c r="R48" s="105">
        <v>6646.361039999998</v>
      </c>
      <c r="S48" s="105">
        <v>3193.0515500000001</v>
      </c>
      <c r="T48" s="105">
        <v>1701.3077499999999</v>
      </c>
      <c r="U48" s="105">
        <v>2113.5009700000001</v>
      </c>
      <c r="V48" s="105">
        <v>1671.2926000000002</v>
      </c>
      <c r="W48" s="105">
        <v>1099.9831799999999</v>
      </c>
    </row>
    <row r="49" spans="1:23" s="49" customFormat="1" ht="11.25" customHeight="1" outlineLevel="1" x14ac:dyDescent="0.35">
      <c r="A49" s="10" t="s">
        <v>40</v>
      </c>
      <c r="B49" s="10" t="s">
        <v>405</v>
      </c>
      <c r="C49" s="26">
        <v>1036.439400058197</v>
      </c>
      <c r="D49" s="26">
        <v>1291.1364052709746</v>
      </c>
      <c r="E49" s="47">
        <v>-0.1972657607461108</v>
      </c>
      <c r="F49" s="26">
        <v>1612.0306000132005</v>
      </c>
      <c r="G49" s="47">
        <v>-0.35705972327714508</v>
      </c>
      <c r="H49" s="136"/>
      <c r="I49" s="26">
        <v>2648.4700000713974</v>
      </c>
      <c r="J49" s="26">
        <v>1855.4814000828192</v>
      </c>
      <c r="K49" s="47">
        <v>0.42737620541665544</v>
      </c>
      <c r="L49" s="26"/>
      <c r="M49" s="49">
        <v>64</v>
      </c>
      <c r="N49" s="105">
        <v>765.27052998537329</v>
      </c>
      <c r="O49" s="105">
        <v>384.61678543377138</v>
      </c>
      <c r="P49" s="105">
        <v>2959.2477383991131</v>
      </c>
      <c r="Q49" s="105">
        <v>1031.0956998357033</v>
      </c>
      <c r="R49" s="105">
        <v>564.34499481184469</v>
      </c>
      <c r="S49" s="105">
        <v>1291.1364052709746</v>
      </c>
      <c r="T49" s="105">
        <v>4370.9393030049887</v>
      </c>
      <c r="U49" s="105">
        <v>4141.7549577513573</v>
      </c>
      <c r="V49" s="105">
        <v>1612.0306000132005</v>
      </c>
      <c r="W49" s="105">
        <v>1036.439400058197</v>
      </c>
    </row>
    <row r="50" spans="1:23" s="130" customFormat="1" ht="11.25" customHeight="1" outlineLevel="1" x14ac:dyDescent="0.35">
      <c r="A50" s="15" t="s">
        <v>41</v>
      </c>
      <c r="B50" s="15" t="s">
        <v>406</v>
      </c>
      <c r="C50" s="27">
        <v>19751.57413732092</v>
      </c>
      <c r="D50" s="27">
        <v>21138.861373920765</v>
      </c>
      <c r="E50" s="160">
        <v>-6.5627339716194721E-2</v>
      </c>
      <c r="F50" s="27">
        <v>17250.254233824042</v>
      </c>
      <c r="G50" s="56">
        <v>0.14500191531046114</v>
      </c>
      <c r="H50" s="35"/>
      <c r="I50" s="27">
        <v>37001.828371144962</v>
      </c>
      <c r="J50" s="27">
        <v>43708.505104266507</v>
      </c>
      <c r="K50" s="56">
        <v>-0.15344100003243732</v>
      </c>
      <c r="L50" s="26"/>
      <c r="M50" s="49">
        <v>65</v>
      </c>
      <c r="N50" s="145">
        <v>44215.129157947304</v>
      </c>
      <c r="O50" s="145">
        <v>42797.416498310675</v>
      </c>
      <c r="P50" s="145">
        <v>42300.175302815303</v>
      </c>
      <c r="Q50" s="145">
        <v>35278.285900770963</v>
      </c>
      <c r="R50" s="145">
        <v>22569.643730345742</v>
      </c>
      <c r="S50" s="145">
        <v>21138.861373920765</v>
      </c>
      <c r="T50" s="145">
        <v>23156.014004586847</v>
      </c>
      <c r="U50" s="145">
        <v>21524.912126541705</v>
      </c>
      <c r="V50" s="145">
        <v>17250.254233824042</v>
      </c>
      <c r="W50" s="145">
        <v>19751.57413732092</v>
      </c>
    </row>
    <row r="51" spans="1:23" s="49" customFormat="1" ht="11.25" customHeight="1" outlineLevel="1" x14ac:dyDescent="0.35">
      <c r="A51" s="10" t="s">
        <v>36</v>
      </c>
      <c r="B51" s="10" t="s">
        <v>401</v>
      </c>
      <c r="C51" s="26">
        <v>-8370.6267491826438</v>
      </c>
      <c r="D51" s="26">
        <v>-48.96236707002538</v>
      </c>
      <c r="E51" s="47">
        <v>169.96041817608767</v>
      </c>
      <c r="F51" s="26">
        <v>-4457.96440096075</v>
      </c>
      <c r="G51" s="47">
        <v>0.87767913700222988</v>
      </c>
      <c r="H51" s="136"/>
      <c r="I51" s="26">
        <v>-12828.591150143395</v>
      </c>
      <c r="J51" s="26">
        <v>-1202.8755268141854</v>
      </c>
      <c r="K51" s="47">
        <v>9.6649365326434946</v>
      </c>
      <c r="L51" s="26"/>
      <c r="M51" s="49">
        <v>66</v>
      </c>
      <c r="N51" s="105">
        <v>-24400.454040000001</v>
      </c>
      <c r="O51" s="105">
        <v>-23273.647210000003</v>
      </c>
      <c r="P51" s="105">
        <v>-6447.1597999999985</v>
      </c>
      <c r="Q51" s="105">
        <v>-7371.0500459466066</v>
      </c>
      <c r="R51" s="105">
        <v>-1153.9131597441599</v>
      </c>
      <c r="S51" s="105">
        <v>-48.96236707002538</v>
      </c>
      <c r="T51" s="105">
        <v>-6277.0677406277209</v>
      </c>
      <c r="U51" s="105">
        <v>-2098.8355900265606</v>
      </c>
      <c r="V51" s="105">
        <v>-4457.96440096075</v>
      </c>
      <c r="W51" s="105">
        <v>-8370.6267491826438</v>
      </c>
    </row>
    <row r="52" spans="1:23" s="49" customFormat="1" ht="11.25" customHeight="1" outlineLevel="1" x14ac:dyDescent="0.35">
      <c r="A52" s="10" t="s">
        <v>37</v>
      </c>
      <c r="B52" s="10" t="s">
        <v>402</v>
      </c>
      <c r="C52" s="26">
        <v>-1121.3139999999999</v>
      </c>
      <c r="D52" s="26">
        <v>-8940.5753799999984</v>
      </c>
      <c r="E52" s="47">
        <v>-0.87458145003638454</v>
      </c>
      <c r="F52" s="26">
        <v>-2005.5968200000002</v>
      </c>
      <c r="G52" s="47">
        <v>-0.44090756984746327</v>
      </c>
      <c r="H52" s="136"/>
      <c r="I52" s="26">
        <v>-3126.9108200000001</v>
      </c>
      <c r="J52" s="26">
        <v>-18064.580599999998</v>
      </c>
      <c r="K52" s="47">
        <v>-0.82690376880379934</v>
      </c>
      <c r="L52" s="26"/>
      <c r="M52" s="49">
        <v>67</v>
      </c>
      <c r="N52" s="105">
        <v>-28752.022239999998</v>
      </c>
      <c r="O52" s="105">
        <v>-10817.949180000003</v>
      </c>
      <c r="P52" s="105">
        <v>-10827.797549999999</v>
      </c>
      <c r="Q52" s="105">
        <v>-9749.8350399999999</v>
      </c>
      <c r="R52" s="105">
        <v>-9124.0052199999991</v>
      </c>
      <c r="S52" s="105">
        <v>-8940.5753799999984</v>
      </c>
      <c r="T52" s="105">
        <v>-3464.4723899999995</v>
      </c>
      <c r="U52" s="105">
        <v>-3481.3838900000001</v>
      </c>
      <c r="V52" s="105">
        <v>-2005.5968200000002</v>
      </c>
      <c r="W52" s="105">
        <v>-1121.3139999999999</v>
      </c>
    </row>
    <row r="53" spans="1:23" s="49" customFormat="1" ht="11.25" customHeight="1" outlineLevel="1" x14ac:dyDescent="0.35">
      <c r="A53" s="10" t="s">
        <v>42</v>
      </c>
      <c r="B53" s="10" t="s">
        <v>407</v>
      </c>
      <c r="C53" s="26">
        <v>-17378.246889999999</v>
      </c>
      <c r="D53" s="26">
        <v>-24145.535599999999</v>
      </c>
      <c r="E53" s="47">
        <v>-0.28027080542375715</v>
      </c>
      <c r="F53" s="26">
        <v>-17810.455320000001</v>
      </c>
      <c r="G53" s="47">
        <v>-2.4267118511824948E-2</v>
      </c>
      <c r="H53" s="136"/>
      <c r="I53" s="26">
        <v>-35188.702210000003</v>
      </c>
      <c r="J53" s="26">
        <v>-51715.688529999999</v>
      </c>
      <c r="K53" s="47">
        <v>-0.31957393954859126</v>
      </c>
      <c r="L53" s="26"/>
      <c r="M53" s="49">
        <v>68</v>
      </c>
      <c r="N53" s="105">
        <v>-15654.51777</v>
      </c>
      <c r="O53" s="105">
        <v>-17473.222829999999</v>
      </c>
      <c r="P53" s="105">
        <v>-34869.429680000001</v>
      </c>
      <c r="Q53" s="105">
        <v>-31968.717369999998</v>
      </c>
      <c r="R53" s="105">
        <v>-27570.152929999997</v>
      </c>
      <c r="S53" s="105">
        <v>-24145.535599999999</v>
      </c>
      <c r="T53" s="105">
        <v>-23366.43305</v>
      </c>
      <c r="U53" s="105">
        <v>-20238.121599999999</v>
      </c>
      <c r="V53" s="105">
        <v>-17810.455320000001</v>
      </c>
      <c r="W53" s="105">
        <v>-17378.246889999999</v>
      </c>
    </row>
    <row r="54" spans="1:23" s="49" customFormat="1" ht="11.25" customHeight="1" outlineLevel="1" x14ac:dyDescent="0.35">
      <c r="A54" s="10" t="s">
        <v>43</v>
      </c>
      <c r="B54" s="10" t="s">
        <v>408</v>
      </c>
      <c r="C54" s="26">
        <v>-18.535889999999998</v>
      </c>
      <c r="D54" s="26">
        <v>-91.761330000000015</v>
      </c>
      <c r="E54" s="47">
        <v>-0.79799889561321757</v>
      </c>
      <c r="F54" s="26">
        <v>-27.653559999999999</v>
      </c>
      <c r="G54" s="47">
        <v>-0.32971053274876727</v>
      </c>
      <c r="H54" s="136"/>
      <c r="I54" s="26">
        <v>-46.189449999999994</v>
      </c>
      <c r="J54" s="26">
        <v>-211.02202</v>
      </c>
      <c r="K54" s="47">
        <v>-0.7811154968566788</v>
      </c>
      <c r="L54" s="26"/>
      <c r="M54" s="49">
        <v>69</v>
      </c>
      <c r="N54" s="105">
        <v>-619.08905000000004</v>
      </c>
      <c r="O54" s="105">
        <v>-508.31594999999999</v>
      </c>
      <c r="P54" s="105">
        <v>-404.42117999999994</v>
      </c>
      <c r="Q54" s="105">
        <v>-265.42290000000003</v>
      </c>
      <c r="R54" s="105">
        <v>-119.26068999999998</v>
      </c>
      <c r="S54" s="105">
        <v>-91.761330000000015</v>
      </c>
      <c r="T54" s="105">
        <v>-72.309969999999993</v>
      </c>
      <c r="U54" s="105">
        <v>-53.299039999999998</v>
      </c>
      <c r="V54" s="105">
        <v>-27.653559999999999</v>
      </c>
      <c r="W54" s="105">
        <v>-18.535889999999998</v>
      </c>
    </row>
    <row r="55" spans="1:23" s="49" customFormat="1" ht="11.25" customHeight="1" outlineLevel="1" x14ac:dyDescent="0.35">
      <c r="A55" s="10" t="s">
        <v>44</v>
      </c>
      <c r="B55" s="10" t="s">
        <v>409</v>
      </c>
      <c r="C55" s="26">
        <v>-3137.41716</v>
      </c>
      <c r="D55" s="26">
        <v>-566.90104999999994</v>
      </c>
      <c r="E55" s="47">
        <v>4.5343294213337586</v>
      </c>
      <c r="F55" s="26">
        <v>-218.02762999999999</v>
      </c>
      <c r="G55" s="47">
        <v>13.389998001629428</v>
      </c>
      <c r="H55" s="136"/>
      <c r="I55" s="26">
        <v>-3355.44479</v>
      </c>
      <c r="J55" s="26">
        <v>-639.20691999999997</v>
      </c>
      <c r="K55" s="47">
        <v>4.2493874596977141</v>
      </c>
      <c r="L55" s="26"/>
      <c r="M55" s="49">
        <v>70</v>
      </c>
      <c r="N55" s="105">
        <v>-122.11887000000002</v>
      </c>
      <c r="O55" s="105">
        <v>-44.041200000000003</v>
      </c>
      <c r="P55" s="105">
        <v>-57.332639999999998</v>
      </c>
      <c r="Q55" s="105">
        <v>-23.183409999999999</v>
      </c>
      <c r="R55" s="105">
        <v>-72.305869999999999</v>
      </c>
      <c r="S55" s="105">
        <v>-566.90104999999994</v>
      </c>
      <c r="T55" s="105">
        <v>-197.05205999999998</v>
      </c>
      <c r="U55" s="105">
        <v>-577.85255999999993</v>
      </c>
      <c r="V55" s="105">
        <v>-218.02762999999999</v>
      </c>
      <c r="W55" s="105">
        <v>-3137.41716</v>
      </c>
    </row>
    <row r="56" spans="1:23" s="49" customFormat="1" ht="11.25" customHeight="1" outlineLevel="2" x14ac:dyDescent="0.35">
      <c r="A56" s="10" t="s">
        <v>45</v>
      </c>
      <c r="B56" s="10" t="s">
        <v>410</v>
      </c>
      <c r="C56" s="26">
        <v>0</v>
      </c>
      <c r="D56" s="26">
        <v>0</v>
      </c>
      <c r="E56" s="47" t="s">
        <v>59</v>
      </c>
      <c r="F56" s="26">
        <v>0</v>
      </c>
      <c r="G56" s="47" t="s">
        <v>180</v>
      </c>
      <c r="H56" s="136"/>
      <c r="I56" s="26">
        <v>0</v>
      </c>
      <c r="J56" s="26">
        <v>0</v>
      </c>
      <c r="K56" s="47" t="s">
        <v>180</v>
      </c>
      <c r="L56" s="26"/>
      <c r="M56" s="49">
        <v>71</v>
      </c>
      <c r="N56" s="105">
        <v>0</v>
      </c>
      <c r="O56" s="105">
        <v>0</v>
      </c>
      <c r="P56" s="105">
        <v>0</v>
      </c>
      <c r="Q56" s="105">
        <v>0</v>
      </c>
      <c r="R56" s="105">
        <v>0</v>
      </c>
      <c r="S56" s="105">
        <v>0</v>
      </c>
      <c r="T56" s="105">
        <v>0</v>
      </c>
      <c r="U56" s="105">
        <v>0</v>
      </c>
      <c r="V56" s="105">
        <v>0</v>
      </c>
      <c r="W56" s="105">
        <v>0</v>
      </c>
    </row>
    <row r="57" spans="1:23" s="49" customFormat="1" ht="11.25" customHeight="1" outlineLevel="1" x14ac:dyDescent="0.35">
      <c r="A57" s="10" t="s">
        <v>46</v>
      </c>
      <c r="B57" s="10" t="s">
        <v>411</v>
      </c>
      <c r="C57" s="26">
        <v>-222.08707000000001</v>
      </c>
      <c r="D57" s="26">
        <v>-405.4801599999999</v>
      </c>
      <c r="E57" s="47">
        <v>-0.4522862228327027</v>
      </c>
      <c r="F57" s="26">
        <v>-333.13153</v>
      </c>
      <c r="G57" s="47">
        <v>-0.33333518445402022</v>
      </c>
      <c r="H57" s="136"/>
      <c r="I57" s="26">
        <v>-555.21860000000004</v>
      </c>
      <c r="J57" s="26">
        <v>-1386.8007499999999</v>
      </c>
      <c r="K57" s="47">
        <v>-0.59964068378243951</v>
      </c>
      <c r="L57" s="26"/>
      <c r="M57" s="49">
        <v>72</v>
      </c>
      <c r="N57" s="105">
        <v>-392.18247999999994</v>
      </c>
      <c r="O57" s="105">
        <v>-277.79557</v>
      </c>
      <c r="P57" s="105">
        <v>-482.98366999999996</v>
      </c>
      <c r="Q57" s="105">
        <v>-862.04565000000014</v>
      </c>
      <c r="R57" s="105">
        <v>-981.32058999999992</v>
      </c>
      <c r="S57" s="105">
        <v>-405.4801599999999</v>
      </c>
      <c r="T57" s="105">
        <v>-423.83015000000006</v>
      </c>
      <c r="U57" s="105">
        <v>-302.11166000000003</v>
      </c>
      <c r="V57" s="105">
        <v>-333.13153</v>
      </c>
      <c r="W57" s="105">
        <v>-222.08707000000001</v>
      </c>
    </row>
    <row r="58" spans="1:23" s="49" customFormat="1" ht="11.25" customHeight="1" outlineLevel="1" x14ac:dyDescent="0.35">
      <c r="A58" s="10" t="s">
        <v>47</v>
      </c>
      <c r="B58" s="10" t="s">
        <v>412</v>
      </c>
      <c r="C58" s="26">
        <v>-560.16778793851665</v>
      </c>
      <c r="D58" s="26">
        <v>-417.67005564077078</v>
      </c>
      <c r="E58" s="47">
        <v>0.34117296744946723</v>
      </c>
      <c r="F58" s="26">
        <v>-541.6762095846467</v>
      </c>
      <c r="G58" s="47">
        <v>3.4137697071926265E-2</v>
      </c>
      <c r="H58" s="136"/>
      <c r="I58" s="26">
        <v>-1101.8439975231634</v>
      </c>
      <c r="J58" s="26">
        <v>-879.54253749461077</v>
      </c>
      <c r="K58" s="47">
        <v>0.25274668427269176</v>
      </c>
      <c r="L58" s="26"/>
      <c r="M58" s="49">
        <v>73</v>
      </c>
      <c r="N58" s="105">
        <v>-416.22245719553331</v>
      </c>
      <c r="O58" s="105">
        <v>-414.14173497849947</v>
      </c>
      <c r="P58" s="105">
        <v>-627.8067559435051</v>
      </c>
      <c r="Q58" s="105">
        <v>-411.23329467771674</v>
      </c>
      <c r="R58" s="105">
        <v>-461.87248185383999</v>
      </c>
      <c r="S58" s="105">
        <v>-417.67005564077078</v>
      </c>
      <c r="T58" s="105">
        <v>-434.31516493368014</v>
      </c>
      <c r="U58" s="105">
        <v>-403.46114086765738</v>
      </c>
      <c r="V58" s="105">
        <v>-541.6762095846467</v>
      </c>
      <c r="W58" s="105">
        <v>-560.16778793851665</v>
      </c>
    </row>
    <row r="59" spans="1:23" s="49" customFormat="1" ht="11.25" customHeight="1" outlineLevel="1" x14ac:dyDescent="0.35">
      <c r="A59" s="10" t="s">
        <v>48</v>
      </c>
      <c r="B59" s="10" t="s">
        <v>413</v>
      </c>
      <c r="C59" s="26">
        <v>-3231.6957785282443</v>
      </c>
      <c r="D59" s="26">
        <v>-2693.8456136045002</v>
      </c>
      <c r="E59" s="47">
        <v>0.19965886768250019</v>
      </c>
      <c r="F59" s="26">
        <v>-3248.2021951572574</v>
      </c>
      <c r="G59" s="47">
        <v>-5.0817084766529019E-3</v>
      </c>
      <c r="H59" s="136"/>
      <c r="I59" s="26">
        <v>-6479.8979736855017</v>
      </c>
      <c r="J59" s="26">
        <v>-4107.5284291425014</v>
      </c>
      <c r="K59" s="47">
        <v>0.57756618985550445</v>
      </c>
      <c r="L59" s="26"/>
      <c r="M59" s="49">
        <v>74</v>
      </c>
      <c r="N59" s="105">
        <v>-4769.8445752000007</v>
      </c>
      <c r="O59" s="105">
        <v>-6162.5427607868833</v>
      </c>
      <c r="P59" s="105">
        <v>-4326.7465799999964</v>
      </c>
      <c r="Q59" s="105">
        <v>-2693.8734772327321</v>
      </c>
      <c r="R59" s="105">
        <v>-1413.6828155380013</v>
      </c>
      <c r="S59" s="105">
        <v>-2693.8456136045002</v>
      </c>
      <c r="T59" s="105">
        <v>260.92541999999992</v>
      </c>
      <c r="U59" s="105">
        <v>-1548.9091903654448</v>
      </c>
      <c r="V59" s="105">
        <v>-3248.2021951572574</v>
      </c>
      <c r="W59" s="105">
        <v>-3231.6957785282443</v>
      </c>
    </row>
    <row r="60" spans="1:23" s="130" customFormat="1" ht="11.25" customHeight="1" outlineLevel="1" x14ac:dyDescent="0.35">
      <c r="A60" s="15" t="s">
        <v>49</v>
      </c>
      <c r="B60" s="15" t="s">
        <v>414</v>
      </c>
      <c r="C60" s="27">
        <v>-34040.09132564941</v>
      </c>
      <c r="D60" s="27">
        <v>-37310.731556315295</v>
      </c>
      <c r="E60" s="160">
        <v>-8.7659504229481877E-2</v>
      </c>
      <c r="F60" s="27">
        <v>-28642.707665702652</v>
      </c>
      <c r="G60" s="56">
        <v>0.18843831815557333</v>
      </c>
      <c r="H60" s="35"/>
      <c r="I60" s="27">
        <v>-62682.798991352058</v>
      </c>
      <c r="J60" s="27">
        <v>-78207.245313451291</v>
      </c>
      <c r="K60" s="56">
        <v>-0.19850393988278092</v>
      </c>
      <c r="L60" s="26"/>
      <c r="M60" s="49">
        <v>75</v>
      </c>
      <c r="N60" s="145">
        <v>-75126.45148239554</v>
      </c>
      <c r="O60" s="145">
        <v>-58971.656435765384</v>
      </c>
      <c r="P60" s="145">
        <v>-58043.677855943504</v>
      </c>
      <c r="Q60" s="145">
        <v>-53345.361187857045</v>
      </c>
      <c r="R60" s="145">
        <v>-40896.513757135996</v>
      </c>
      <c r="S60" s="145">
        <v>-37310.731556315295</v>
      </c>
      <c r="T60" s="145">
        <v>-33974.555105561405</v>
      </c>
      <c r="U60" s="145">
        <v>-28703.974671259661</v>
      </c>
      <c r="V60" s="145">
        <v>-28642.707665702652</v>
      </c>
      <c r="W60" s="145">
        <v>-34040.09132564941</v>
      </c>
    </row>
    <row r="61" spans="1:23" s="49" customFormat="1" ht="11.25" customHeight="1" x14ac:dyDescent="0.35">
      <c r="A61" s="10" t="s">
        <v>50</v>
      </c>
      <c r="B61" s="10" t="s">
        <v>234</v>
      </c>
      <c r="C61" s="26">
        <v>-14288.517188328489</v>
      </c>
      <c r="D61" s="26">
        <v>-16171.87018239453</v>
      </c>
      <c r="E61" s="47">
        <v>-0.11645857732127662</v>
      </c>
      <c r="F61" s="26">
        <v>-11392.45343187861</v>
      </c>
      <c r="G61" s="47">
        <v>0.25420896155221939</v>
      </c>
      <c r="H61" s="40"/>
      <c r="I61" s="26">
        <v>-25680.970620207099</v>
      </c>
      <c r="J61" s="26">
        <v>-34498.740209184783</v>
      </c>
      <c r="K61" s="47">
        <v>-0.25559685761018258</v>
      </c>
      <c r="L61" s="40"/>
      <c r="M61" s="49">
        <v>76</v>
      </c>
      <c r="N61" s="105">
        <v>-30911.322324448236</v>
      </c>
      <c r="O61" s="105">
        <v>-16174.239937454709</v>
      </c>
      <c r="P61" s="105">
        <v>-15743.502553128201</v>
      </c>
      <c r="Q61" s="105">
        <v>-18067.075287086082</v>
      </c>
      <c r="R61" s="105">
        <v>-18326.870026790253</v>
      </c>
      <c r="S61" s="105">
        <v>-16171.87018239453</v>
      </c>
      <c r="T61" s="105">
        <v>-10818.541100974559</v>
      </c>
      <c r="U61" s="105">
        <v>-7179.0625447179555</v>
      </c>
      <c r="V61" s="105">
        <v>-11392.45343187861</v>
      </c>
      <c r="W61" s="105">
        <v>-14288.517188328489</v>
      </c>
    </row>
    <row r="62" spans="1:23" s="49" customFormat="1" ht="11.25" customHeight="1" x14ac:dyDescent="0.35">
      <c r="A62" s="10" t="s">
        <v>51</v>
      </c>
      <c r="B62" s="10" t="s">
        <v>235</v>
      </c>
      <c r="C62" s="26">
        <v>-1352.8160723609178</v>
      </c>
      <c r="D62" s="26">
        <v>156.28896000000009</v>
      </c>
      <c r="E62" s="47">
        <v>-9.6558645752132275</v>
      </c>
      <c r="F62" s="26">
        <v>-1779.0542402227497</v>
      </c>
      <c r="G62" s="47">
        <v>-0.2395869435709076</v>
      </c>
      <c r="H62" s="40"/>
      <c r="I62" s="26">
        <v>-3131.8703125836673</v>
      </c>
      <c r="J62" s="26">
        <v>1684.8504700000001</v>
      </c>
      <c r="K62" s="47">
        <v>-2.8588417004054176</v>
      </c>
      <c r="L62" s="40"/>
      <c r="M62" s="49">
        <v>77</v>
      </c>
      <c r="N62" s="105">
        <v>3013.7745800000012</v>
      </c>
      <c r="O62" s="105">
        <v>-723.4510899999982</v>
      </c>
      <c r="P62" s="105">
        <v>10677.62573432848</v>
      </c>
      <c r="Q62" s="105">
        <v>2305.2023399906179</v>
      </c>
      <c r="R62" s="105">
        <v>1528.56151</v>
      </c>
      <c r="S62" s="105">
        <v>156.28896000000009</v>
      </c>
      <c r="T62" s="105">
        <v>485.6366300000002</v>
      </c>
      <c r="U62" s="105">
        <v>2065.7559007357281</v>
      </c>
      <c r="V62" s="105">
        <v>-1779.0542402227497</v>
      </c>
      <c r="W62" s="105">
        <v>-1352.8160723609178</v>
      </c>
    </row>
    <row r="63" spans="1:23" s="130" customFormat="1" ht="11.25" customHeight="1" x14ac:dyDescent="0.35">
      <c r="A63" s="50" t="s">
        <v>52</v>
      </c>
      <c r="B63" s="50" t="s">
        <v>236</v>
      </c>
      <c r="C63" s="28">
        <v>8302.7953667520087</v>
      </c>
      <c r="D63" s="28">
        <v>3511.7238400520237</v>
      </c>
      <c r="E63" s="46">
        <v>1.3643076007448833</v>
      </c>
      <c r="F63" s="28">
        <v>4737.9886261330557</v>
      </c>
      <c r="G63" s="46">
        <v>0.75238820138924578</v>
      </c>
      <c r="H63" s="57"/>
      <c r="I63" s="28">
        <v>13040.783992885064</v>
      </c>
      <c r="J63" s="28">
        <v>-2879.0321380045916</v>
      </c>
      <c r="K63" s="46">
        <v>-5.5295722200320458</v>
      </c>
      <c r="L63" s="57"/>
      <c r="M63" s="49">
        <v>78</v>
      </c>
      <c r="N63" s="143">
        <v>-2093.481817360906</v>
      </c>
      <c r="O63" s="143">
        <v>8558.297581784831</v>
      </c>
      <c r="P63" s="143">
        <v>15206.884139828926</v>
      </c>
      <c r="Q63" s="143">
        <v>1496.8574160734283</v>
      </c>
      <c r="R63" s="143">
        <v>-6390.7559780566153</v>
      </c>
      <c r="S63" s="143">
        <v>3511.7238400520237</v>
      </c>
      <c r="T63" s="143">
        <v>855.39659784408946</v>
      </c>
      <c r="U63" s="143">
        <v>-9851.8934154360377</v>
      </c>
      <c r="V63" s="143">
        <v>4737.9886261330557</v>
      </c>
      <c r="W63" s="143">
        <v>8302.7953667520087</v>
      </c>
    </row>
    <row r="64" spans="1:23" s="72" customFormat="1" ht="11.25" customHeight="1" x14ac:dyDescent="0.15">
      <c r="A64" s="54" t="s">
        <v>53</v>
      </c>
      <c r="B64" s="54" t="s">
        <v>237</v>
      </c>
      <c r="C64" s="24">
        <v>4.2993255391200476E-2</v>
      </c>
      <c r="D64" s="24">
        <v>1.5981771109608332E-2</v>
      </c>
      <c r="E64" s="58">
        <v>2.7</v>
      </c>
      <c r="F64" s="24">
        <v>2.2611336623741853E-2</v>
      </c>
      <c r="G64" s="58">
        <v>2</v>
      </c>
      <c r="H64" s="48"/>
      <c r="I64" s="24">
        <v>3.2386672820065285E-2</v>
      </c>
      <c r="J64" s="24">
        <v>-6.2048993413087511E-3</v>
      </c>
      <c r="K64" s="81">
        <v>3.9</v>
      </c>
      <c r="L64" s="48"/>
      <c r="M64" s="70">
        <v>79</v>
      </c>
      <c r="N64" s="144">
        <v>-8.6796522026471295E-3</v>
      </c>
      <c r="O64" s="144">
        <v>3.010096673952542E-2</v>
      </c>
      <c r="P64" s="144">
        <v>5.6762087075262598E-2</v>
      </c>
      <c r="Q64" s="144">
        <v>5.3943816219200668E-3</v>
      </c>
      <c r="R64" s="144">
        <v>-2.6163713044669447E-2</v>
      </c>
      <c r="S64" s="144">
        <v>1.5981771109608332E-2</v>
      </c>
      <c r="T64" s="144">
        <v>3.9270300741297542E-3</v>
      </c>
      <c r="U64" s="144">
        <v>-4.5005997489775337E-2</v>
      </c>
      <c r="V64" s="144">
        <v>2.2611336623741853E-2</v>
      </c>
      <c r="W64" s="144">
        <v>4.2993255391200476E-2</v>
      </c>
    </row>
    <row r="65" spans="1:23" s="49" customFormat="1" ht="11.25" customHeight="1" x14ac:dyDescent="0.35">
      <c r="A65" s="10"/>
      <c r="B65" s="10"/>
      <c r="C65" s="43"/>
      <c r="D65" s="43"/>
      <c r="E65" s="40"/>
      <c r="F65" s="21"/>
      <c r="G65" s="40" t="s">
        <v>59</v>
      </c>
      <c r="H65" s="40"/>
      <c r="I65" s="111"/>
      <c r="J65" s="111"/>
      <c r="K65" s="115" t="s">
        <v>59</v>
      </c>
      <c r="L65" s="40"/>
      <c r="M65" s="49">
        <v>80</v>
      </c>
      <c r="N65" s="105">
        <v>0</v>
      </c>
      <c r="O65" s="105">
        <v>0</v>
      </c>
      <c r="P65" s="105">
        <v>0</v>
      </c>
      <c r="Q65" s="105">
        <v>0</v>
      </c>
      <c r="R65" s="105"/>
      <c r="S65" s="105"/>
      <c r="T65" s="105"/>
      <c r="U65" s="105"/>
      <c r="V65" s="105"/>
      <c r="W65" s="105"/>
    </row>
    <row r="66" spans="1:23" s="49" customFormat="1" ht="11.25" customHeight="1" outlineLevel="1" x14ac:dyDescent="0.35">
      <c r="A66" s="9" t="s">
        <v>32</v>
      </c>
      <c r="B66" s="9" t="s">
        <v>230</v>
      </c>
      <c r="C66" s="26">
        <v>33</v>
      </c>
      <c r="D66" s="26">
        <v>0</v>
      </c>
      <c r="E66" s="47" t="s">
        <v>180</v>
      </c>
      <c r="F66" s="26">
        <v>0</v>
      </c>
      <c r="G66" s="47" t="s">
        <v>180</v>
      </c>
      <c r="H66" s="40"/>
      <c r="I66" s="26">
        <v>33</v>
      </c>
      <c r="J66" s="26">
        <v>0</v>
      </c>
      <c r="K66" s="47" t="s">
        <v>180</v>
      </c>
      <c r="L66" s="40"/>
      <c r="M66" s="49">
        <v>82</v>
      </c>
      <c r="N66" s="105">
        <v>0</v>
      </c>
      <c r="O66" s="105">
        <v>0</v>
      </c>
      <c r="P66" s="105">
        <v>30.320699999999999</v>
      </c>
      <c r="Q66" s="105">
        <v>120.90379000000001</v>
      </c>
      <c r="R66" s="105">
        <v>0</v>
      </c>
      <c r="S66" s="105">
        <v>0</v>
      </c>
      <c r="T66" s="105">
        <v>0</v>
      </c>
      <c r="U66" s="105">
        <v>0</v>
      </c>
      <c r="V66" s="105">
        <v>0</v>
      </c>
      <c r="W66" s="105">
        <v>33</v>
      </c>
    </row>
    <row r="67" spans="1:23" s="49" customFormat="1" ht="11.25" customHeight="1" outlineLevel="1" x14ac:dyDescent="0.35">
      <c r="A67" s="9"/>
      <c r="B67" s="9" t="s">
        <v>415</v>
      </c>
      <c r="C67" s="26"/>
      <c r="D67" s="26"/>
      <c r="E67" s="47"/>
      <c r="F67" s="26"/>
      <c r="G67" s="47"/>
      <c r="H67" s="40"/>
      <c r="I67" s="26"/>
      <c r="J67" s="26"/>
      <c r="K67" s="47"/>
      <c r="L67" s="40"/>
      <c r="N67" s="105"/>
      <c r="O67" s="105"/>
      <c r="P67" s="105"/>
      <c r="Q67" s="105"/>
      <c r="R67" s="105"/>
      <c r="S67" s="105"/>
      <c r="T67" s="105"/>
      <c r="U67" s="105"/>
      <c r="V67" s="105"/>
      <c r="W67" s="105"/>
    </row>
    <row r="68" spans="1:23" s="49" customFormat="1" ht="11.25" customHeight="1" outlineLevel="1" x14ac:dyDescent="0.35">
      <c r="A68" s="9"/>
      <c r="B68" s="9" t="s">
        <v>416</v>
      </c>
      <c r="C68" s="26"/>
      <c r="D68" s="26"/>
      <c r="E68" s="47"/>
      <c r="F68" s="26"/>
      <c r="G68" s="47"/>
      <c r="H68" s="40"/>
      <c r="I68" s="26"/>
      <c r="J68" s="26"/>
      <c r="K68" s="47"/>
      <c r="L68" s="40"/>
      <c r="N68" s="105"/>
      <c r="O68" s="105"/>
      <c r="P68" s="105"/>
      <c r="Q68" s="105"/>
      <c r="R68" s="105"/>
      <c r="S68" s="105"/>
      <c r="T68" s="105"/>
      <c r="U68" s="105"/>
      <c r="V68" s="105"/>
      <c r="W68" s="105"/>
    </row>
    <row r="69" spans="1:23" s="49" customFormat="1" ht="11.25" customHeight="1" outlineLevel="1" x14ac:dyDescent="0.35">
      <c r="A69" s="9"/>
      <c r="B69" s="9" t="s">
        <v>417</v>
      </c>
      <c r="C69" s="26"/>
      <c r="D69" s="26"/>
      <c r="E69" s="47" t="s">
        <v>180</v>
      </c>
      <c r="F69" s="26">
        <v>0</v>
      </c>
      <c r="G69" s="47" t="s">
        <v>180</v>
      </c>
      <c r="H69" s="40"/>
      <c r="I69" s="26">
        <v>0</v>
      </c>
      <c r="J69" s="26">
        <v>0</v>
      </c>
      <c r="K69" s="47" t="s">
        <v>180</v>
      </c>
      <c r="L69" s="40"/>
      <c r="N69" s="105"/>
      <c r="O69" s="105"/>
      <c r="P69" s="105"/>
      <c r="Q69" s="105"/>
      <c r="R69" s="105"/>
      <c r="S69" s="105"/>
      <c r="T69" s="105"/>
      <c r="U69" s="105"/>
      <c r="V69" s="105"/>
      <c r="W69" s="105">
        <v>55.924509999999998</v>
      </c>
    </row>
    <row r="70" spans="1:23" s="49" customFormat="1" ht="11.25" customHeight="1" outlineLevel="1" x14ac:dyDescent="0.35">
      <c r="A70" s="9" t="s">
        <v>54</v>
      </c>
      <c r="B70" s="9" t="s">
        <v>418</v>
      </c>
      <c r="C70" s="26">
        <v>55.924509999999998</v>
      </c>
      <c r="D70" s="26">
        <v>0</v>
      </c>
      <c r="E70" s="47" t="s">
        <v>180</v>
      </c>
      <c r="F70" s="26">
        <v>0</v>
      </c>
      <c r="G70" s="47" t="s">
        <v>180</v>
      </c>
      <c r="H70" s="40"/>
      <c r="I70" s="26">
        <v>55.924509999999998</v>
      </c>
      <c r="J70" s="26">
        <v>0</v>
      </c>
      <c r="K70" s="47" t="s">
        <v>180</v>
      </c>
      <c r="L70" s="40"/>
      <c r="M70" s="49">
        <v>85</v>
      </c>
      <c r="N70" s="105">
        <v>0</v>
      </c>
      <c r="O70" s="105">
        <v>0</v>
      </c>
      <c r="P70" s="105">
        <v>-13014.707609999998</v>
      </c>
      <c r="Q70" s="105">
        <v>0</v>
      </c>
      <c r="R70" s="105">
        <v>0</v>
      </c>
      <c r="S70" s="105">
        <v>0</v>
      </c>
      <c r="T70" s="105">
        <v>0</v>
      </c>
      <c r="U70" s="105">
        <v>0</v>
      </c>
      <c r="V70" s="105">
        <v>0</v>
      </c>
      <c r="W70" s="105">
        <v>0</v>
      </c>
    </row>
    <row r="71" spans="1:23" s="49" customFormat="1" ht="11.25" customHeight="1" outlineLevel="1" x14ac:dyDescent="0.35">
      <c r="A71" s="9" t="s">
        <v>55</v>
      </c>
      <c r="B71" s="9" t="s">
        <v>419</v>
      </c>
      <c r="C71" s="26">
        <v>-30.234333400000004</v>
      </c>
      <c r="D71" s="26">
        <v>0</v>
      </c>
      <c r="E71" s="47" t="s">
        <v>180</v>
      </c>
      <c r="F71" s="26">
        <v>0</v>
      </c>
      <c r="G71" s="47" t="s">
        <v>180</v>
      </c>
      <c r="H71" s="40"/>
      <c r="I71" s="26">
        <v>-30.234333400000004</v>
      </c>
      <c r="J71" s="26">
        <v>0</v>
      </c>
      <c r="K71" s="47" t="s">
        <v>180</v>
      </c>
      <c r="L71" s="40"/>
      <c r="M71" s="49">
        <v>87</v>
      </c>
      <c r="N71" s="105">
        <v>0</v>
      </c>
      <c r="O71" s="105">
        <v>0</v>
      </c>
      <c r="P71" s="105">
        <v>-10.309038000000001</v>
      </c>
      <c r="Q71" s="105">
        <v>-41.107288600000004</v>
      </c>
      <c r="R71" s="105">
        <v>0</v>
      </c>
      <c r="S71" s="105">
        <v>0</v>
      </c>
      <c r="T71" s="105">
        <v>0</v>
      </c>
      <c r="U71" s="105">
        <v>0</v>
      </c>
      <c r="V71" s="105">
        <v>0</v>
      </c>
      <c r="W71" s="105">
        <v>-30.234333400000004</v>
      </c>
    </row>
    <row r="72" spans="1:23" s="49" customFormat="1" ht="11.25" customHeight="1" x14ac:dyDescent="0.35">
      <c r="A72" s="10" t="s">
        <v>56</v>
      </c>
      <c r="B72" s="10" t="s">
        <v>238</v>
      </c>
      <c r="C72" s="26">
        <v>58.690176599999994</v>
      </c>
      <c r="D72" s="26">
        <v>0</v>
      </c>
      <c r="E72" s="47" t="s">
        <v>180</v>
      </c>
      <c r="F72" s="26">
        <v>0</v>
      </c>
      <c r="G72" s="47" t="s">
        <v>180</v>
      </c>
      <c r="H72" s="40"/>
      <c r="I72" s="26">
        <v>58.690176599999994</v>
      </c>
      <c r="J72" s="26">
        <v>0</v>
      </c>
      <c r="K72" s="47" t="s">
        <v>180</v>
      </c>
      <c r="L72" s="40"/>
      <c r="M72" s="49">
        <v>88</v>
      </c>
      <c r="N72" s="105">
        <v>0</v>
      </c>
      <c r="O72" s="105">
        <v>0</v>
      </c>
      <c r="P72" s="105">
        <v>-12994.695947999997</v>
      </c>
      <c r="Q72" s="105">
        <v>79.796501400000011</v>
      </c>
      <c r="R72" s="105">
        <v>0</v>
      </c>
      <c r="S72" s="105">
        <v>0</v>
      </c>
      <c r="T72" s="105">
        <v>0</v>
      </c>
      <c r="U72" s="105">
        <v>0</v>
      </c>
      <c r="V72" s="105">
        <v>0</v>
      </c>
      <c r="W72" s="105">
        <v>58.690176599999994</v>
      </c>
    </row>
    <row r="73" spans="1:23" s="130" customFormat="1" ht="11.25" customHeight="1" x14ac:dyDescent="0.35">
      <c r="A73" s="50" t="s">
        <v>57</v>
      </c>
      <c r="B73" s="50" t="s">
        <v>239</v>
      </c>
      <c r="C73" s="28">
        <v>8361.4855433520079</v>
      </c>
      <c r="D73" s="28">
        <v>3511.7238400520237</v>
      </c>
      <c r="E73" s="46">
        <v>1.3810202408251264</v>
      </c>
      <c r="F73" s="28">
        <v>4737.9886261330557</v>
      </c>
      <c r="G73" s="46">
        <v>0.7647753515559399</v>
      </c>
      <c r="H73" s="182"/>
      <c r="I73" s="28">
        <v>13099.474169485064</v>
      </c>
      <c r="J73" s="28">
        <v>-2879.0321380045916</v>
      </c>
      <c r="K73" s="46">
        <v>-5.5499576043510537</v>
      </c>
      <c r="L73" s="57"/>
      <c r="M73" s="49">
        <v>89</v>
      </c>
      <c r="N73" s="143">
        <v>-2093.481817360906</v>
      </c>
      <c r="O73" s="143">
        <v>8558.297581784831</v>
      </c>
      <c r="P73" s="143">
        <v>2212.1881918289291</v>
      </c>
      <c r="Q73" s="143">
        <v>1576.6539174734285</v>
      </c>
      <c r="R73" s="143">
        <v>-6390.7559780566153</v>
      </c>
      <c r="S73" s="143">
        <v>3511.7238400520237</v>
      </c>
      <c r="T73" s="143">
        <v>855.39659784408946</v>
      </c>
      <c r="U73" s="143">
        <v>-9851.8934154360377</v>
      </c>
      <c r="V73" s="143">
        <v>4737.9886261330557</v>
      </c>
      <c r="W73" s="143">
        <v>8361.4855433520079</v>
      </c>
    </row>
    <row r="74" spans="1:23" s="72" customFormat="1" ht="12.75" x14ac:dyDescent="0.15">
      <c r="A74" s="54" t="s">
        <v>58</v>
      </c>
      <c r="B74" s="54" t="s">
        <v>240</v>
      </c>
      <c r="C74" s="177">
        <v>4.3297162887418285E-2</v>
      </c>
      <c r="D74" s="177">
        <v>1.5981771109608332E-2</v>
      </c>
      <c r="E74" s="176">
        <v>2.7</v>
      </c>
      <c r="F74" s="177">
        <v>2.2611336623741853E-2</v>
      </c>
      <c r="G74" s="176">
        <v>2.1</v>
      </c>
      <c r="H74" s="187"/>
      <c r="I74" s="177">
        <v>3.2532429359574955E-2</v>
      </c>
      <c r="J74" s="177">
        <v>-6.2048993413087511E-3</v>
      </c>
      <c r="K74" s="176">
        <v>3.9</v>
      </c>
      <c r="L74" s="48"/>
      <c r="M74" s="49">
        <v>90</v>
      </c>
      <c r="N74" s="144">
        <v>-8.6796522026471295E-3</v>
      </c>
      <c r="O74" s="144">
        <v>3.010096673952542E-2</v>
      </c>
      <c r="P74" s="144">
        <v>8.2573404003638325E-3</v>
      </c>
      <c r="Q74" s="144">
        <v>5.6819526196807265E-3</v>
      </c>
      <c r="R74" s="144">
        <v>-2.6163713044669447E-2</v>
      </c>
      <c r="S74" s="144">
        <v>1.5981771109608332E-2</v>
      </c>
      <c r="T74" s="144">
        <v>3.8928894347453596E-3</v>
      </c>
      <c r="U74" s="144">
        <v>-4.4835731034996107E-2</v>
      </c>
      <c r="V74" s="144">
        <v>2.2611336623741853E-2</v>
      </c>
      <c r="W74" s="144">
        <v>4.3297162887418285E-2</v>
      </c>
    </row>
    <row r="75" spans="1:23" ht="9" customHeight="1" x14ac:dyDescent="0.35"/>
    <row r="76" spans="1:23" ht="9" customHeight="1" x14ac:dyDescent="0.35"/>
    <row r="77" spans="1:23" ht="9" customHeight="1" x14ac:dyDescent="0.35"/>
    <row r="78" spans="1:23" ht="9" customHeight="1" x14ac:dyDescent="0.35"/>
    <row r="79" spans="1:23" ht="9" customHeight="1" x14ac:dyDescent="0.35"/>
    <row r="80" spans="1:23" ht="9" customHeight="1" x14ac:dyDescent="0.35"/>
    <row r="81" ht="9" customHeight="1" x14ac:dyDescent="0.35"/>
    <row r="82" ht="9" customHeight="1" x14ac:dyDescent="0.35"/>
    <row r="83" ht="9" customHeight="1" x14ac:dyDescent="0.35"/>
    <row r="84" ht="9" customHeight="1" x14ac:dyDescent="0.35"/>
    <row r="85" ht="9" customHeight="1" x14ac:dyDescent="0.35"/>
    <row r="86" ht="9" customHeight="1" x14ac:dyDescent="0.35"/>
    <row r="87" ht="9" customHeight="1" x14ac:dyDescent="0.35"/>
    <row r="88" ht="9" customHeight="1" x14ac:dyDescent="0.35"/>
    <row r="89" ht="9" customHeight="1" x14ac:dyDescent="0.35"/>
    <row r="90" ht="9" customHeight="1" x14ac:dyDescent="0.35"/>
    <row r="91" ht="9" customHeight="1" x14ac:dyDescent="0.35"/>
    <row r="92" ht="9" customHeight="1" x14ac:dyDescent="0.35"/>
    <row r="93" ht="9" customHeight="1" x14ac:dyDescent="0.35"/>
    <row r="94" ht="9" customHeight="1" x14ac:dyDescent="0.35"/>
    <row r="95" ht="9" customHeight="1" x14ac:dyDescent="0.35"/>
    <row r="96" ht="9" customHeight="1" x14ac:dyDescent="0.35"/>
    <row r="97" ht="9" customHeight="1" x14ac:dyDescent="0.35"/>
    <row r="98" ht="9" customHeight="1" x14ac:dyDescent="0.35"/>
    <row r="99" ht="9" customHeight="1" x14ac:dyDescent="0.35"/>
    <row r="100" ht="9" customHeight="1" x14ac:dyDescent="0.35"/>
    <row r="101" ht="9" customHeight="1" x14ac:dyDescent="0.35"/>
    <row r="102" ht="9" customHeight="1" x14ac:dyDescent="0.35"/>
    <row r="103" ht="9" customHeight="1" x14ac:dyDescent="0.35"/>
    <row r="104" ht="9" customHeight="1" x14ac:dyDescent="0.35"/>
    <row r="105" ht="9" customHeight="1" x14ac:dyDescent="0.35"/>
    <row r="106" ht="9" customHeight="1" x14ac:dyDescent="0.35"/>
    <row r="107" ht="9" customHeight="1" x14ac:dyDescent="0.35"/>
    <row r="108" ht="9" customHeight="1" x14ac:dyDescent="0.35"/>
    <row r="109" ht="9" customHeight="1" x14ac:dyDescent="0.35"/>
    <row r="110" ht="9" customHeight="1" x14ac:dyDescent="0.35"/>
    <row r="111" ht="9" customHeight="1" x14ac:dyDescent="0.35"/>
    <row r="112" ht="9" customHeight="1" x14ac:dyDescent="0.35"/>
    <row r="113" ht="9" customHeight="1" x14ac:dyDescent="0.35"/>
    <row r="114" ht="9" customHeight="1" x14ac:dyDescent="0.35"/>
    <row r="115" ht="9" customHeight="1" x14ac:dyDescent="0.35"/>
    <row r="116" ht="9" customHeight="1" x14ac:dyDescent="0.35"/>
    <row r="117" ht="9" customHeight="1" x14ac:dyDescent="0.35"/>
    <row r="118" ht="9" customHeight="1" x14ac:dyDescent="0.35"/>
    <row r="119" ht="9" customHeight="1" x14ac:dyDescent="0.35"/>
    <row r="120" ht="9" customHeight="1" x14ac:dyDescent="0.35"/>
    <row r="121" ht="9" customHeight="1" x14ac:dyDescent="0.35"/>
    <row r="122" ht="9" customHeight="1" x14ac:dyDescent="0.35"/>
    <row r="123" ht="9" customHeight="1" x14ac:dyDescent="0.35"/>
    <row r="124" ht="9" customHeight="1" x14ac:dyDescent="0.35"/>
    <row r="125" ht="9" customHeight="1" x14ac:dyDescent="0.35"/>
    <row r="126" ht="9" customHeight="1" x14ac:dyDescent="0.35"/>
    <row r="127" ht="9" customHeight="1" x14ac:dyDescent="0.35"/>
    <row r="128" ht="9" customHeight="1" x14ac:dyDescent="0.35"/>
    <row r="129" ht="9" customHeight="1" x14ac:dyDescent="0.35"/>
    <row r="130" ht="9" customHeight="1" x14ac:dyDescent="0.35"/>
    <row r="131" ht="9" customHeight="1" x14ac:dyDescent="0.35"/>
    <row r="132" ht="9" customHeight="1" x14ac:dyDescent="0.35"/>
    <row r="133" ht="9" customHeight="1" x14ac:dyDescent="0.35"/>
    <row r="134" ht="9" customHeight="1" x14ac:dyDescent="0.35"/>
    <row r="135" ht="9" customHeight="1" x14ac:dyDescent="0.35"/>
    <row r="136" ht="9" customHeight="1" x14ac:dyDescent="0.35"/>
    <row r="137" ht="9" customHeight="1" x14ac:dyDescent="0.35"/>
    <row r="138" ht="9" customHeight="1" x14ac:dyDescent="0.35"/>
    <row r="139" ht="9" customHeight="1" x14ac:dyDescent="0.35"/>
    <row r="140" ht="9" customHeight="1" x14ac:dyDescent="0.35"/>
    <row r="141" ht="9" customHeight="1" x14ac:dyDescent="0.35"/>
    <row r="142" ht="9" customHeight="1" x14ac:dyDescent="0.35"/>
    <row r="143" ht="9" customHeight="1" x14ac:dyDescent="0.35"/>
    <row r="144" ht="9" customHeight="1" x14ac:dyDescent="0.35"/>
    <row r="145" ht="9" customHeight="1" x14ac:dyDescent="0.35"/>
    <row r="146" ht="9" customHeight="1" x14ac:dyDescent="0.35"/>
    <row r="147" ht="9" customHeight="1" x14ac:dyDescent="0.35"/>
    <row r="148" ht="9" customHeight="1" x14ac:dyDescent="0.35"/>
    <row r="149" ht="9" customHeight="1" x14ac:dyDescent="0.35"/>
    <row r="150" ht="9" customHeight="1" x14ac:dyDescent="0.35"/>
    <row r="151" ht="9" customHeight="1" x14ac:dyDescent="0.35"/>
    <row r="152" ht="9" customHeight="1" x14ac:dyDescent="0.35"/>
    <row r="153" ht="9" customHeight="1" x14ac:dyDescent="0.35"/>
    <row r="154" ht="9" customHeight="1" x14ac:dyDescent="0.35"/>
    <row r="155" ht="9" customHeight="1" x14ac:dyDescent="0.35"/>
    <row r="156" ht="9" customHeight="1" x14ac:dyDescent="0.35"/>
    <row r="157" ht="9" customHeight="1" x14ac:dyDescent="0.35"/>
    <row r="158" ht="9" customHeight="1" x14ac:dyDescent="0.35"/>
    <row r="159" ht="9" customHeight="1" x14ac:dyDescent="0.35"/>
    <row r="160" ht="9" customHeight="1" x14ac:dyDescent="0.35"/>
    <row r="161" ht="9" customHeight="1" x14ac:dyDescent="0.35"/>
    <row r="162" ht="9" customHeight="1" x14ac:dyDescent="0.35"/>
    <row r="163" ht="9" customHeight="1" x14ac:dyDescent="0.35"/>
    <row r="164" ht="9" customHeight="1" x14ac:dyDescent="0.35"/>
    <row r="165" ht="9" customHeight="1" x14ac:dyDescent="0.35"/>
    <row r="166" ht="9" customHeight="1" x14ac:dyDescent="0.35"/>
    <row r="167" ht="9" customHeight="1" x14ac:dyDescent="0.35"/>
    <row r="168" ht="9" customHeight="1" x14ac:dyDescent="0.35"/>
    <row r="169" ht="9" customHeight="1" x14ac:dyDescent="0.35"/>
    <row r="170" ht="9" customHeight="1" x14ac:dyDescent="0.35"/>
    <row r="171" ht="9" customHeight="1" x14ac:dyDescent="0.35"/>
    <row r="172" ht="9" customHeight="1" x14ac:dyDescent="0.35"/>
    <row r="173" ht="9" customHeight="1" x14ac:dyDescent="0.35"/>
    <row r="174" ht="9" customHeight="1" x14ac:dyDescent="0.35"/>
    <row r="175" ht="9" customHeight="1" x14ac:dyDescent="0.35"/>
    <row r="176" ht="9" customHeight="1" x14ac:dyDescent="0.35"/>
    <row r="177" ht="9" customHeight="1" x14ac:dyDescent="0.35"/>
    <row r="178" ht="9" customHeight="1" x14ac:dyDescent="0.35"/>
    <row r="179" ht="9" customHeight="1" x14ac:dyDescent="0.35"/>
    <row r="180" ht="9" customHeight="1" x14ac:dyDescent="0.35"/>
    <row r="181" ht="9" customHeight="1" x14ac:dyDescent="0.35"/>
    <row r="182" ht="9" customHeight="1" x14ac:dyDescent="0.35"/>
    <row r="183" ht="9" customHeight="1" x14ac:dyDescent="0.35"/>
    <row r="184" ht="9" customHeight="1" x14ac:dyDescent="0.35"/>
    <row r="185" ht="9" customHeight="1" x14ac:dyDescent="0.35"/>
    <row r="186" ht="9" customHeight="1" x14ac:dyDescent="0.35"/>
    <row r="187" ht="9" customHeight="1" x14ac:dyDescent="0.35"/>
    <row r="188" ht="9" customHeight="1" x14ac:dyDescent="0.35"/>
    <row r="189" ht="9" customHeight="1" x14ac:dyDescent="0.35"/>
    <row r="190" ht="9" customHeight="1" x14ac:dyDescent="0.35"/>
    <row r="191" ht="9" customHeight="1" x14ac:dyDescent="0.35"/>
    <row r="192" ht="9" customHeight="1" x14ac:dyDescent="0.35"/>
    <row r="193" ht="9" customHeight="1" x14ac:dyDescent="0.35"/>
    <row r="194" ht="9" customHeight="1" x14ac:dyDescent="0.35"/>
    <row r="195" ht="9" customHeight="1" x14ac:dyDescent="0.35"/>
    <row r="196" ht="9" customHeight="1" x14ac:dyDescent="0.35"/>
    <row r="197" ht="9" customHeight="1" x14ac:dyDescent="0.35"/>
    <row r="198" ht="9" customHeight="1" x14ac:dyDescent="0.35"/>
    <row r="199" ht="9" customHeight="1" x14ac:dyDescent="0.35"/>
    <row r="200" ht="9" customHeight="1" x14ac:dyDescent="0.35"/>
    <row r="201" ht="9" customHeight="1" x14ac:dyDescent="0.35"/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U21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T32" sqref="T32"/>
    </sheetView>
  </sheetViews>
  <sheetFormatPr defaultColWidth="9" defaultRowHeight="9" outlineLevelCol="1" x14ac:dyDescent="0.35"/>
  <cols>
    <col min="1" max="1" width="30.3984375" style="60" hidden="1" customWidth="1"/>
    <col min="2" max="2" width="30.3984375" style="60" customWidth="1"/>
    <col min="3" max="3" width="10.09765625" style="60" customWidth="1"/>
    <col min="4" max="4" width="8" style="60" bestFit="1" customWidth="1"/>
    <col min="5" max="5" width="7.3984375" style="60" customWidth="1"/>
    <col min="6" max="6" width="8" style="60" bestFit="1" customWidth="1" outlineLevel="1"/>
    <col min="7" max="7" width="6.09765625" style="60" customWidth="1" outlineLevel="1"/>
    <col min="8" max="8" width="0.8984375" style="60" customWidth="1"/>
    <col min="9" max="9" width="7.3984375" style="60" customWidth="1"/>
    <col min="10" max="10" width="6.69921875" style="60" customWidth="1"/>
    <col min="11" max="11" width="1.5" style="60" customWidth="1"/>
    <col min="12" max="14" width="7.3984375" style="60" customWidth="1"/>
    <col min="15" max="15" width="7.3984375" style="60" customWidth="1" outlineLevel="1"/>
    <col min="16" max="16" width="7.3984375" style="60" customWidth="1"/>
    <col min="17" max="21" width="7.3984375" style="60" customWidth="1" outlineLevel="1"/>
    <col min="22" max="16384" width="9" style="60"/>
  </cols>
  <sheetData>
    <row r="1" spans="1:21" x14ac:dyDescent="0.35">
      <c r="A1" s="159"/>
      <c r="B1" s="159"/>
      <c r="C1" s="61"/>
      <c r="L1" s="61"/>
      <c r="M1" s="61"/>
      <c r="N1" s="61"/>
      <c r="P1" s="61"/>
    </row>
    <row r="2" spans="1:21" s="49" customFormat="1" ht="31.5" customHeight="1" x14ac:dyDescent="0.35">
      <c r="A2" s="126"/>
      <c r="B2" s="126" t="s">
        <v>241</v>
      </c>
      <c r="C2" s="127" t="str">
        <f>'Cons Statement'!C3</f>
        <v>2Q24</v>
      </c>
      <c r="D2" s="127" t="str">
        <f>'Cons Statement'!D3</f>
        <v>2Q23</v>
      </c>
      <c r="E2" s="127" t="s">
        <v>62</v>
      </c>
      <c r="F2" s="127" t="str">
        <f>'Cons Statement'!F3</f>
        <v>1Q24</v>
      </c>
      <c r="G2" s="127" t="s">
        <v>62</v>
      </c>
      <c r="H2" s="55"/>
      <c r="I2" s="128" t="s">
        <v>373</v>
      </c>
      <c r="J2" s="128" t="s">
        <v>206</v>
      </c>
      <c r="L2" s="108" t="s">
        <v>207</v>
      </c>
      <c r="M2" s="108" t="s">
        <v>208</v>
      </c>
      <c r="N2" s="108" t="s">
        <v>204</v>
      </c>
      <c r="O2" s="108" t="s">
        <v>209</v>
      </c>
      <c r="P2" s="108" t="s">
        <v>210</v>
      </c>
      <c r="Q2" s="108" t="s">
        <v>205</v>
      </c>
      <c r="R2" s="108" t="s">
        <v>203</v>
      </c>
      <c r="S2" s="108" t="s">
        <v>369</v>
      </c>
      <c r="T2" s="108" t="s">
        <v>374</v>
      </c>
      <c r="U2" s="108" t="s">
        <v>392</v>
      </c>
    </row>
    <row r="3" spans="1:21" s="49" customFormat="1" ht="30" hidden="1" x14ac:dyDescent="0.35">
      <c r="A3" s="126" t="s">
        <v>61</v>
      </c>
      <c r="B3" s="126"/>
      <c r="C3" s="127" t="s">
        <v>196</v>
      </c>
      <c r="D3" s="127" t="s">
        <v>3</v>
      </c>
      <c r="E3" s="127" t="s">
        <v>62</v>
      </c>
      <c r="F3" s="127" t="s">
        <v>195</v>
      </c>
      <c r="G3" s="127" t="s">
        <v>62</v>
      </c>
      <c r="H3" s="55"/>
      <c r="I3" s="128" t="s">
        <v>199</v>
      </c>
      <c r="J3" s="128" t="s">
        <v>198</v>
      </c>
      <c r="L3" s="108" t="s">
        <v>1</v>
      </c>
      <c r="M3" s="108" t="s">
        <v>2</v>
      </c>
      <c r="N3" s="108" t="s">
        <v>3</v>
      </c>
      <c r="O3" s="108" t="s">
        <v>4</v>
      </c>
      <c r="P3" s="108" t="s">
        <v>194</v>
      </c>
      <c r="Q3" s="108" t="s">
        <v>195</v>
      </c>
      <c r="R3" s="108" t="s">
        <v>196</v>
      </c>
      <c r="S3" s="108"/>
      <c r="T3" s="108"/>
      <c r="U3" s="108"/>
    </row>
    <row r="4" spans="1:21" ht="3.75" customHeight="1" x14ac:dyDescent="0.35">
      <c r="A4" s="63"/>
      <c r="B4" s="63"/>
      <c r="C4" s="64"/>
      <c r="D4" s="64"/>
      <c r="E4" s="65" t="s">
        <v>59</v>
      </c>
      <c r="F4" s="64"/>
      <c r="G4" s="65" t="s">
        <v>59</v>
      </c>
      <c r="H4" s="65"/>
      <c r="I4" s="64"/>
      <c r="J4" s="64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 s="49" customFormat="1" ht="11.25" customHeight="1" x14ac:dyDescent="0.35">
      <c r="A5" s="10" t="s">
        <v>5</v>
      </c>
      <c r="B5" s="10" t="s">
        <v>212</v>
      </c>
      <c r="C5" s="26">
        <v>64466.573178176935</v>
      </c>
      <c r="D5" s="26">
        <v>70989.124235316383</v>
      </c>
      <c r="E5" s="47">
        <v>-9.1880990608059099E-2</v>
      </c>
      <c r="F5" s="26">
        <v>52721.819975290447</v>
      </c>
      <c r="G5" s="47">
        <v>0.22276835679024343</v>
      </c>
      <c r="H5" s="40"/>
      <c r="I5" s="26">
        <v>117188.39315346739</v>
      </c>
      <c r="J5" s="26">
        <v>150006.14079456846</v>
      </c>
      <c r="L5" s="105">
        <v>59523.487937149992</v>
      </c>
      <c r="M5" s="105">
        <v>78825.055103320614</v>
      </c>
      <c r="N5" s="105">
        <v>80018.780944203085</v>
      </c>
      <c r="O5" s="105">
        <v>84394.362098007841</v>
      </c>
      <c r="P5" s="105">
        <v>79017.016559252064</v>
      </c>
      <c r="Q5" s="105">
        <v>70989.124235316383</v>
      </c>
      <c r="R5" s="105">
        <v>66334.649707165372</v>
      </c>
      <c r="S5" s="105">
        <v>71279.469094225904</v>
      </c>
      <c r="T5" s="26">
        <v>52721.819975290447</v>
      </c>
      <c r="U5" s="105">
        <v>64466.573178176935</v>
      </c>
    </row>
    <row r="6" spans="1:21" s="49" customFormat="1" ht="11.25" customHeight="1" x14ac:dyDescent="0.35">
      <c r="A6" s="10" t="s">
        <v>60</v>
      </c>
      <c r="B6" s="10" t="s">
        <v>213</v>
      </c>
      <c r="C6" s="26">
        <v>60026.824490281491</v>
      </c>
      <c r="D6" s="26">
        <v>60697.095901478198</v>
      </c>
      <c r="E6" s="47">
        <v>-1.1042890952883022E-2</v>
      </c>
      <c r="F6" s="26">
        <v>38657.990103837517</v>
      </c>
      <c r="G6" s="47">
        <v>0.55276630598347443</v>
      </c>
      <c r="H6" s="40"/>
      <c r="I6" s="26">
        <v>98684.814594119001</v>
      </c>
      <c r="J6" s="26">
        <v>183053.1252627575</v>
      </c>
      <c r="L6" s="105">
        <v>76044.095342309622</v>
      </c>
      <c r="M6" s="105">
        <v>80047.989882375041</v>
      </c>
      <c r="N6" s="105">
        <v>164962.39086941694</v>
      </c>
      <c r="O6" s="105">
        <v>101595.21575699555</v>
      </c>
      <c r="P6" s="105">
        <v>122356.0293612793</v>
      </c>
      <c r="Q6" s="105">
        <v>60697.095901478198</v>
      </c>
      <c r="R6" s="105">
        <v>43378.753745456153</v>
      </c>
      <c r="S6" s="105">
        <v>63715.71722994162</v>
      </c>
      <c r="T6" s="26">
        <v>38657.990103837517</v>
      </c>
      <c r="U6" s="105">
        <v>60026.824490281491</v>
      </c>
    </row>
    <row r="7" spans="1:21" s="130" customFormat="1" ht="11.25" customHeight="1" x14ac:dyDescent="0.35">
      <c r="A7" s="129" t="s">
        <v>0</v>
      </c>
      <c r="B7" s="129" t="s">
        <v>214</v>
      </c>
      <c r="C7" s="27">
        <v>124493.39766845843</v>
      </c>
      <c r="D7" s="27">
        <v>131686.22013679458</v>
      </c>
      <c r="E7" s="56">
        <v>-5.4620919796044776E-2</v>
      </c>
      <c r="F7" s="27">
        <v>91379.810079127958</v>
      </c>
      <c r="G7" s="56">
        <v>0.36237312772544206</v>
      </c>
      <c r="H7" s="57"/>
      <c r="I7" s="27">
        <v>215873.20774758639</v>
      </c>
      <c r="J7" s="27">
        <v>333059.26605732599</v>
      </c>
      <c r="K7" s="49"/>
      <c r="L7" s="145">
        <v>135567.58327945962</v>
      </c>
      <c r="M7" s="145">
        <v>158873.04498569565</v>
      </c>
      <c r="N7" s="145">
        <v>244981.17181362002</v>
      </c>
      <c r="O7" s="145">
        <v>185989.57785500339</v>
      </c>
      <c r="P7" s="145">
        <v>201373.04592053138</v>
      </c>
      <c r="Q7" s="145">
        <v>131686.22013679458</v>
      </c>
      <c r="R7" s="145">
        <v>109713.40345262153</v>
      </c>
      <c r="S7" s="145">
        <v>134995.18632416753</v>
      </c>
      <c r="T7" s="27">
        <v>91379.810079127958</v>
      </c>
      <c r="U7" s="145">
        <v>124493.39766845843</v>
      </c>
    </row>
    <row r="8" spans="1:21" s="49" customFormat="1" ht="11.25" customHeight="1" x14ac:dyDescent="0.35">
      <c r="A8" s="38"/>
      <c r="B8" s="38"/>
      <c r="C8" s="37"/>
      <c r="D8" s="26"/>
      <c r="E8" s="56"/>
      <c r="F8" s="26"/>
      <c r="G8" s="40"/>
      <c r="H8" s="40"/>
      <c r="I8" s="26"/>
      <c r="J8" s="26"/>
      <c r="L8" s="27"/>
      <c r="M8" s="27"/>
      <c r="N8" s="27"/>
      <c r="O8" s="138"/>
      <c r="P8" s="27"/>
      <c r="Q8" s="145"/>
      <c r="R8" s="145"/>
      <c r="S8" s="145"/>
      <c r="T8" s="37"/>
      <c r="U8" s="145"/>
    </row>
    <row r="9" spans="1:21" s="49" customFormat="1" ht="11.25" customHeight="1" x14ac:dyDescent="0.35">
      <c r="A9" s="10" t="s">
        <v>5</v>
      </c>
      <c r="B9" s="10" t="s">
        <v>212</v>
      </c>
      <c r="C9" s="26">
        <v>64466.573178176935</v>
      </c>
      <c r="D9" s="26">
        <v>70989.124235316383</v>
      </c>
      <c r="E9" s="47">
        <v>-9.1880990608059099E-2</v>
      </c>
      <c r="F9" s="26">
        <v>52721.819975290447</v>
      </c>
      <c r="G9" s="47">
        <v>0.22276835679024343</v>
      </c>
      <c r="H9" s="40"/>
      <c r="I9" s="26">
        <v>117188.39315346739</v>
      </c>
      <c r="J9" s="26">
        <v>150006.14079456846</v>
      </c>
      <c r="L9" s="26">
        <v>59523.487937149992</v>
      </c>
      <c r="M9" s="26">
        <v>78825.055103320614</v>
      </c>
      <c r="N9" s="26">
        <v>80018.780944203085</v>
      </c>
      <c r="O9" s="26">
        <v>84394.362098007841</v>
      </c>
      <c r="P9" s="105">
        <v>79017.016559252064</v>
      </c>
      <c r="Q9" s="105">
        <v>70989.124235316383</v>
      </c>
      <c r="R9" s="105">
        <v>66334.649707165372</v>
      </c>
      <c r="S9" s="105">
        <v>71279.469094225904</v>
      </c>
      <c r="T9" s="26">
        <v>52721.819975290447</v>
      </c>
      <c r="U9" s="105">
        <v>64466.573178176935</v>
      </c>
    </row>
    <row r="10" spans="1:21" s="49" customFormat="1" ht="11.25" customHeight="1" x14ac:dyDescent="0.35">
      <c r="A10" s="10" t="s">
        <v>7</v>
      </c>
      <c r="B10" s="10" t="s">
        <v>215</v>
      </c>
      <c r="C10" s="26">
        <v>68614.616788968851</v>
      </c>
      <c r="D10" s="26">
        <v>67276.248074602074</v>
      </c>
      <c r="E10" s="47">
        <v>1.9893628920606199E-2</v>
      </c>
      <c r="F10" s="26">
        <v>67287.561990719143</v>
      </c>
      <c r="G10" s="47">
        <v>1.9722141195021248E-2</v>
      </c>
      <c r="H10" s="40"/>
      <c r="I10" s="26">
        <v>135902.17877968799</v>
      </c>
      <c r="J10" s="26">
        <v>134728.4362954722</v>
      </c>
      <c r="L10" s="26">
        <v>57844.160791901901</v>
      </c>
      <c r="M10" s="26">
        <v>57687.004911717115</v>
      </c>
      <c r="N10" s="26">
        <v>59994.627982451282</v>
      </c>
      <c r="O10" s="26">
        <v>63860.038964007254</v>
      </c>
      <c r="P10" s="105">
        <v>67452.188220870114</v>
      </c>
      <c r="Q10" s="105">
        <v>67276.248074602074</v>
      </c>
      <c r="R10" s="105">
        <v>66110.991013976105</v>
      </c>
      <c r="S10" s="105">
        <v>67142.246362310572</v>
      </c>
      <c r="T10" s="26">
        <v>67287.561990719143</v>
      </c>
      <c r="U10" s="105">
        <v>68614.616788968851</v>
      </c>
    </row>
    <row r="11" spans="1:21" s="130" customFormat="1" ht="11.25" customHeight="1" x14ac:dyDescent="0.35">
      <c r="A11" s="129" t="s">
        <v>8</v>
      </c>
      <c r="B11" s="129" t="s">
        <v>216</v>
      </c>
      <c r="C11" s="27">
        <v>133081.18996714579</v>
      </c>
      <c r="D11" s="27">
        <v>138265.37230991846</v>
      </c>
      <c r="E11" s="56">
        <v>-3.749443737187097E-2</v>
      </c>
      <c r="F11" s="27">
        <v>120009.38196600959</v>
      </c>
      <c r="G11" s="56">
        <v>0.10892321739344135</v>
      </c>
      <c r="H11" s="57"/>
      <c r="I11" s="27">
        <v>253090.57193315538</v>
      </c>
      <c r="J11" s="27">
        <v>284734.57709004066</v>
      </c>
      <c r="K11" s="49"/>
      <c r="L11" s="27">
        <v>117367.6487290519</v>
      </c>
      <c r="M11" s="27">
        <v>136512.06001503771</v>
      </c>
      <c r="N11" s="27">
        <v>140013.40892665437</v>
      </c>
      <c r="O11" s="27">
        <v>148254.40106201509</v>
      </c>
      <c r="P11" s="145">
        <v>146469.20478012218</v>
      </c>
      <c r="Q11" s="145">
        <v>138265.37230991846</v>
      </c>
      <c r="R11" s="145">
        <v>132445.64072114148</v>
      </c>
      <c r="S11" s="145">
        <v>138421.71545653648</v>
      </c>
      <c r="T11" s="27">
        <v>120009.38196600959</v>
      </c>
      <c r="U11" s="145">
        <v>133081.18996714579</v>
      </c>
    </row>
    <row r="12" spans="1:21" s="49" customFormat="1" ht="11.25" customHeight="1" x14ac:dyDescent="0.35">
      <c r="A12" s="38"/>
      <c r="B12" s="38"/>
      <c r="C12" s="156">
        <v>0.51558463525843112</v>
      </c>
      <c r="D12" s="156">
        <v>0.48657336938856971</v>
      </c>
      <c r="E12" s="40"/>
      <c r="F12" s="26">
        <v>0.56068584712632785</v>
      </c>
      <c r="G12" s="40">
        <v>-8.0439362076023646E-2</v>
      </c>
      <c r="H12" s="40"/>
      <c r="I12" s="156"/>
      <c r="J12" s="156"/>
      <c r="L12" s="26"/>
      <c r="M12" s="26"/>
      <c r="N12" s="26"/>
      <c r="O12" s="137"/>
      <c r="P12" s="26"/>
      <c r="Q12" s="105"/>
      <c r="R12" s="105"/>
      <c r="S12" s="105"/>
      <c r="T12" s="156"/>
      <c r="U12" s="105"/>
    </row>
    <row r="13" spans="1:21" s="49" customFormat="1" ht="11.25" customHeight="1" x14ac:dyDescent="0.35">
      <c r="A13" s="10" t="s">
        <v>9</v>
      </c>
      <c r="B13" s="10" t="s">
        <v>217</v>
      </c>
      <c r="C13" s="26">
        <v>-14556.669274967691</v>
      </c>
      <c r="D13" s="26">
        <v>-17056.064157333443</v>
      </c>
      <c r="E13" s="47">
        <v>-0.14653995548504717</v>
      </c>
      <c r="F13" s="26">
        <v>-13238.538532621023</v>
      </c>
      <c r="G13" s="47">
        <v>9.9567693148202796E-2</v>
      </c>
      <c r="H13" s="40"/>
      <c r="I13" s="26">
        <v>-27795.207807588715</v>
      </c>
      <c r="J13" s="26">
        <v>-35587.232084474075</v>
      </c>
      <c r="L13" s="26">
        <v>-15304.531488368862</v>
      </c>
      <c r="M13" s="26">
        <v>-17077.165023987425</v>
      </c>
      <c r="N13" s="26">
        <v>-17226.368587472036</v>
      </c>
      <c r="O13" s="26">
        <v>-19056.531642332306</v>
      </c>
      <c r="P13" s="105">
        <v>-18531.167927140636</v>
      </c>
      <c r="Q13" s="105">
        <v>-17056.064157333443</v>
      </c>
      <c r="R13" s="105">
        <v>-15682.860166200728</v>
      </c>
      <c r="S13" s="105">
        <v>-16724.049312824402</v>
      </c>
      <c r="T13" s="26">
        <v>-13238.538532621023</v>
      </c>
      <c r="U13" s="105">
        <v>-14556.669274967691</v>
      </c>
    </row>
    <row r="14" spans="1:21" s="49" customFormat="1" ht="11.25" customHeight="1" x14ac:dyDescent="0.35">
      <c r="A14" s="10" t="s">
        <v>10</v>
      </c>
      <c r="B14" s="10" t="s">
        <v>218</v>
      </c>
      <c r="C14" s="26">
        <v>-1819.154330000001</v>
      </c>
      <c r="D14" s="26">
        <v>-1397.4118799999999</v>
      </c>
      <c r="E14" s="47">
        <v>0.30180253655779787</v>
      </c>
      <c r="F14" s="26">
        <v>-1955.0312399999998</v>
      </c>
      <c r="G14" s="47">
        <v>-6.9501145158170852E-2</v>
      </c>
      <c r="H14" s="40"/>
      <c r="I14" s="26">
        <v>-3774.1855700000006</v>
      </c>
      <c r="J14" s="26">
        <v>-5831.8958099999982</v>
      </c>
      <c r="L14" s="26">
        <v>-492.39525999999989</v>
      </c>
      <c r="M14" s="26">
        <v>-2850.8516299999992</v>
      </c>
      <c r="N14" s="26">
        <v>-1207.2558500000002</v>
      </c>
      <c r="O14" s="26">
        <v>-1709.5006129691328</v>
      </c>
      <c r="P14" s="105">
        <v>-4434.4839299999985</v>
      </c>
      <c r="Q14" s="105">
        <v>-1397.4118799999999</v>
      </c>
      <c r="R14" s="105">
        <v>-2830.3350700000001</v>
      </c>
      <c r="S14" s="105">
        <v>-3005.592041585875</v>
      </c>
      <c r="T14" s="26">
        <v>-1955.0312399999998</v>
      </c>
      <c r="U14" s="105">
        <v>-1819.154330000001</v>
      </c>
    </row>
    <row r="15" spans="1:21" s="130" customFormat="1" ht="11.25" customHeight="1" x14ac:dyDescent="0.35">
      <c r="A15" s="50" t="s">
        <v>11</v>
      </c>
      <c r="B15" s="50" t="s">
        <v>219</v>
      </c>
      <c r="C15" s="28">
        <v>116705.3663621781</v>
      </c>
      <c r="D15" s="28">
        <v>119811.89627258501</v>
      </c>
      <c r="E15" s="46">
        <v>-2.5928392814509982E-2</v>
      </c>
      <c r="F15" s="28">
        <v>104815.81219338857</v>
      </c>
      <c r="G15" s="46">
        <v>0.11343282964647461</v>
      </c>
      <c r="H15" s="57"/>
      <c r="I15" s="27">
        <v>221521.17855556667</v>
      </c>
      <c r="J15" s="28">
        <v>243315.44919556656</v>
      </c>
      <c r="K15" s="49"/>
      <c r="L15" s="28">
        <v>101570.72198068303</v>
      </c>
      <c r="M15" s="28">
        <v>116584.04336105028</v>
      </c>
      <c r="N15" s="28">
        <v>121579.78448918233</v>
      </c>
      <c r="O15" s="143">
        <v>127488.36880671365</v>
      </c>
      <c r="P15" s="28">
        <v>123503.55292298154</v>
      </c>
      <c r="Q15" s="28">
        <v>119811.89627258501</v>
      </c>
      <c r="R15" s="28">
        <v>113932.44548494075</v>
      </c>
      <c r="S15" s="28">
        <v>118692.07410212621</v>
      </c>
      <c r="T15" s="28">
        <v>104815.81219338857</v>
      </c>
      <c r="U15" s="28">
        <v>116705.3663621781</v>
      </c>
    </row>
    <row r="16" spans="1:21" s="49" customFormat="1" ht="11.25" customHeight="1" x14ac:dyDescent="0.35">
      <c r="A16" s="38"/>
      <c r="B16" s="38"/>
      <c r="C16" s="156"/>
      <c r="D16" s="136"/>
      <c r="E16" s="40" t="s">
        <v>59</v>
      </c>
      <c r="F16" s="26"/>
      <c r="G16" s="80"/>
      <c r="H16" s="40"/>
      <c r="I16" s="26"/>
      <c r="J16" s="26"/>
      <c r="L16" s="37"/>
      <c r="M16" s="37"/>
      <c r="N16" s="37"/>
      <c r="O16" s="140"/>
      <c r="P16" s="37"/>
      <c r="Q16" s="147"/>
      <c r="R16" s="147"/>
      <c r="S16" s="147"/>
      <c r="T16" s="156"/>
      <c r="U16" s="147"/>
    </row>
    <row r="17" spans="1:21" s="49" customFormat="1" ht="11.25" customHeight="1" x14ac:dyDescent="0.35">
      <c r="A17" s="10" t="s">
        <v>19</v>
      </c>
      <c r="B17" s="10" t="s">
        <v>19</v>
      </c>
      <c r="C17" s="26">
        <v>-85066.655458922658</v>
      </c>
      <c r="D17" s="26">
        <v>-92108.062090890511</v>
      </c>
      <c r="E17" s="47">
        <v>-7.6447234608188031E-2</v>
      </c>
      <c r="F17" s="26">
        <v>-79088.051592064861</v>
      </c>
      <c r="G17" s="47">
        <v>7.5594274312071219E-2</v>
      </c>
      <c r="H17" s="40"/>
      <c r="I17" s="26">
        <v>-164154.70705098752</v>
      </c>
      <c r="J17" s="26">
        <v>-186365.84272476708</v>
      </c>
      <c r="L17" s="26">
        <v>-70506.502976135554</v>
      </c>
      <c r="M17" s="26">
        <v>-83212.987569870515</v>
      </c>
      <c r="N17" s="26">
        <v>-90388.455150713853</v>
      </c>
      <c r="O17" s="26">
        <v>-95207.063013864667</v>
      </c>
      <c r="P17" s="26">
        <v>-94257.780633876566</v>
      </c>
      <c r="Q17" s="105">
        <v>-92108.062090890511</v>
      </c>
      <c r="R17" s="105">
        <v>-86833.551836341503</v>
      </c>
      <c r="S17" s="105">
        <v>-94339.643373127343</v>
      </c>
      <c r="T17" s="26">
        <v>-79088.051592064861</v>
      </c>
      <c r="U17" s="105">
        <v>-85066.655458922658</v>
      </c>
    </row>
    <row r="18" spans="1:21" s="130" customFormat="1" ht="11.25" customHeight="1" x14ac:dyDescent="0.35">
      <c r="A18" s="50" t="s">
        <v>20</v>
      </c>
      <c r="B18" s="50" t="s">
        <v>220</v>
      </c>
      <c r="C18" s="28">
        <v>31638.710903255444</v>
      </c>
      <c r="D18" s="28">
        <v>27703.834181694503</v>
      </c>
      <c r="E18" s="46">
        <v>0.14203365121788591</v>
      </c>
      <c r="F18" s="28">
        <v>25727.760601323709</v>
      </c>
      <c r="G18" s="46">
        <v>0.22974989520182376</v>
      </c>
      <c r="H18" s="57"/>
      <c r="I18" s="28">
        <v>57366.471504579153</v>
      </c>
      <c r="J18" s="28">
        <v>56949.606470799481</v>
      </c>
      <c r="K18" s="49"/>
      <c r="L18" s="28">
        <v>31064.219004547471</v>
      </c>
      <c r="M18" s="28">
        <v>33371.055791179766</v>
      </c>
      <c r="N18" s="28">
        <v>31191.32933846848</v>
      </c>
      <c r="O18" s="143">
        <v>32281.305792848987</v>
      </c>
      <c r="P18" s="28">
        <v>29245.772289104978</v>
      </c>
      <c r="Q18" s="28">
        <v>27703.834181694503</v>
      </c>
      <c r="R18" s="28">
        <v>27098.893648599245</v>
      </c>
      <c r="S18" s="28">
        <v>24352.430728998865</v>
      </c>
      <c r="T18" s="28">
        <v>25727.760601323709</v>
      </c>
      <c r="U18" s="28">
        <v>31638.710903255444</v>
      </c>
    </row>
    <row r="19" spans="1:21" s="72" customFormat="1" ht="11.25" customHeight="1" x14ac:dyDescent="0.15">
      <c r="A19" s="54" t="s">
        <v>21</v>
      </c>
      <c r="B19" s="54" t="s">
        <v>221</v>
      </c>
      <c r="C19" s="24">
        <v>0.27109902388780749</v>
      </c>
      <c r="D19" s="24">
        <v>0.23122774151462627</v>
      </c>
      <c r="E19" s="58">
        <v>4</v>
      </c>
      <c r="F19" s="24">
        <v>0.24545686440758727</v>
      </c>
      <c r="G19" s="58">
        <v>2.6</v>
      </c>
      <c r="H19" s="48"/>
      <c r="I19" s="24">
        <v>0.25896608116044884</v>
      </c>
      <c r="J19" s="24">
        <v>0.23405668098381135</v>
      </c>
      <c r="K19" s="70"/>
      <c r="L19" s="24">
        <v>0.30583832032281255</v>
      </c>
      <c r="M19" s="24">
        <v>0.28624033640549429</v>
      </c>
      <c r="N19" s="24">
        <v>0.25655029304023613</v>
      </c>
      <c r="O19" s="153">
        <v>0.25320981117729247</v>
      </c>
      <c r="P19" s="24">
        <v>0.23680106034960005</v>
      </c>
      <c r="Q19" s="24">
        <v>0.23122774151462627</v>
      </c>
      <c r="R19" s="24">
        <v>0.23785053970583908</v>
      </c>
      <c r="S19" s="24">
        <v>0.20517318374641685</v>
      </c>
      <c r="T19" s="24">
        <v>0.24545686440758727</v>
      </c>
      <c r="U19" s="24">
        <v>0.27109902388780749</v>
      </c>
    </row>
    <row r="20" spans="1:21" ht="9" customHeight="1" x14ac:dyDescent="0.35"/>
    <row r="21" spans="1:21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U20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N33" sqref="N33"/>
    </sheetView>
  </sheetViews>
  <sheetFormatPr defaultColWidth="9" defaultRowHeight="9" outlineLevelCol="1" x14ac:dyDescent="0.35"/>
  <cols>
    <col min="1" max="1" width="30.3984375" style="60" hidden="1" customWidth="1"/>
    <col min="2" max="2" width="30.3984375" style="60" customWidth="1"/>
    <col min="3" max="3" width="6.09765625" style="60" customWidth="1"/>
    <col min="4" max="4" width="8" style="60" bestFit="1" customWidth="1"/>
    <col min="5" max="5" width="6.69921875" style="60" bestFit="1" customWidth="1"/>
    <col min="6" max="6" width="6.09765625" style="60" customWidth="1" outlineLevel="1"/>
    <col min="7" max="7" width="7" style="60" customWidth="1" outlineLevel="1"/>
    <col min="8" max="8" width="0.8984375" style="60" customWidth="1"/>
    <col min="9" max="9" width="7" style="60" customWidth="1"/>
    <col min="10" max="10" width="6.69921875" style="60" customWidth="1"/>
    <col min="11" max="11" width="1" style="60" customWidth="1"/>
    <col min="12" max="14" width="7.3984375" style="60" customWidth="1"/>
    <col min="15" max="15" width="7.3984375" style="60" customWidth="1" outlineLevel="1"/>
    <col min="16" max="21" width="7.3984375" style="60" customWidth="1"/>
    <col min="22" max="16384" width="9" style="60"/>
  </cols>
  <sheetData>
    <row r="1" spans="1:21" x14ac:dyDescent="0.35">
      <c r="A1" s="164"/>
      <c r="B1" s="164"/>
      <c r="C1" s="61"/>
      <c r="L1" s="61"/>
      <c r="M1" s="61"/>
      <c r="N1" s="61"/>
    </row>
    <row r="2" spans="1:21" s="49" customFormat="1" ht="33" customHeight="1" x14ac:dyDescent="0.35">
      <c r="A2" s="126"/>
      <c r="B2" s="126" t="s">
        <v>242</v>
      </c>
      <c r="C2" s="127" t="str">
        <f>'Cons Statement'!C3</f>
        <v>2Q24</v>
      </c>
      <c r="D2" s="127" t="str">
        <f>'Cons Statement'!D3</f>
        <v>2Q23</v>
      </c>
      <c r="E2" s="127" t="s">
        <v>62</v>
      </c>
      <c r="F2" s="127" t="str">
        <f>'Cons Statement'!F3</f>
        <v>1Q24</v>
      </c>
      <c r="G2" s="127" t="s">
        <v>62</v>
      </c>
      <c r="H2" s="55"/>
      <c r="I2" s="128" t="s">
        <v>373</v>
      </c>
      <c r="J2" s="128" t="s">
        <v>206</v>
      </c>
      <c r="K2" s="55"/>
      <c r="L2" s="108" t="s">
        <v>207</v>
      </c>
      <c r="M2" s="108" t="s">
        <v>208</v>
      </c>
      <c r="N2" s="108" t="s">
        <v>204</v>
      </c>
      <c r="O2" s="108" t="s">
        <v>209</v>
      </c>
      <c r="P2" s="108" t="s">
        <v>210</v>
      </c>
      <c r="Q2" s="108" t="s">
        <v>205</v>
      </c>
      <c r="R2" s="108" t="s">
        <v>203</v>
      </c>
      <c r="S2" s="108" t="s">
        <v>369</v>
      </c>
      <c r="T2" s="108" t="s">
        <v>374</v>
      </c>
      <c r="U2" s="108" t="s">
        <v>392</v>
      </c>
    </row>
    <row r="3" spans="1:21" s="49" customFormat="1" ht="33" hidden="1" customHeight="1" x14ac:dyDescent="0.35">
      <c r="A3" s="126" t="s">
        <v>63</v>
      </c>
      <c r="B3" s="126"/>
      <c r="C3" s="127" t="s">
        <v>196</v>
      </c>
      <c r="D3" s="127" t="s">
        <v>3</v>
      </c>
      <c r="E3" s="127" t="s">
        <v>62</v>
      </c>
      <c r="F3" s="127" t="s">
        <v>195</v>
      </c>
      <c r="G3" s="127" t="s">
        <v>62</v>
      </c>
      <c r="H3" s="55"/>
      <c r="I3" s="128" t="s">
        <v>199</v>
      </c>
      <c r="J3" s="128" t="s">
        <v>198</v>
      </c>
      <c r="K3" s="55"/>
      <c r="L3" s="108" t="s">
        <v>1</v>
      </c>
      <c r="M3" s="108" t="s">
        <v>2</v>
      </c>
      <c r="N3" s="108" t="s">
        <v>3</v>
      </c>
      <c r="O3" s="108" t="s">
        <v>4</v>
      </c>
      <c r="P3" s="108" t="s">
        <v>194</v>
      </c>
      <c r="Q3" s="108" t="s">
        <v>195</v>
      </c>
      <c r="R3" s="108" t="s">
        <v>196</v>
      </c>
      <c r="S3" s="108"/>
      <c r="T3" s="108"/>
      <c r="U3" s="108"/>
    </row>
    <row r="4" spans="1:21" ht="3.75" customHeight="1" x14ac:dyDescent="0.35">
      <c r="A4" s="63"/>
      <c r="B4" s="63"/>
      <c r="C4" s="64"/>
      <c r="D4" s="64"/>
      <c r="E4" s="65" t="s">
        <v>59</v>
      </c>
      <c r="F4" s="64"/>
      <c r="G4" s="65" t="s">
        <v>59</v>
      </c>
      <c r="H4" s="65"/>
      <c r="I4" s="64"/>
      <c r="J4" s="64"/>
      <c r="K4" s="65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1" s="49" customFormat="1" ht="11.25" customHeight="1" x14ac:dyDescent="0.35">
      <c r="A5" s="10" t="s">
        <v>5</v>
      </c>
      <c r="B5" s="10" t="s">
        <v>212</v>
      </c>
      <c r="C5" s="26">
        <v>12875.936745495836</v>
      </c>
      <c r="D5" s="26">
        <v>42702.706332624984</v>
      </c>
      <c r="E5" s="47">
        <v>-0.69847492462887328</v>
      </c>
      <c r="F5" s="26">
        <v>26870.380060228978</v>
      </c>
      <c r="G5" s="47">
        <v>-0.5208130023976254</v>
      </c>
      <c r="H5" s="40"/>
      <c r="I5" s="26">
        <v>39746.316805724811</v>
      </c>
      <c r="J5" s="26">
        <v>113363.0522352033</v>
      </c>
      <c r="K5" s="40"/>
      <c r="L5" s="26">
        <v>93705.867316807387</v>
      </c>
      <c r="M5" s="26">
        <v>108242.69452565128</v>
      </c>
      <c r="N5" s="26">
        <v>98771.484024890102</v>
      </c>
      <c r="O5" s="105">
        <v>94719.752791361389</v>
      </c>
      <c r="P5" s="105">
        <v>70660.345902578323</v>
      </c>
      <c r="Q5" s="26">
        <v>42702.706332624984</v>
      </c>
      <c r="R5" s="26">
        <v>35891.458025639091</v>
      </c>
      <c r="S5" s="26">
        <v>38999.888712253924</v>
      </c>
      <c r="T5" s="26">
        <v>26870.380060228978</v>
      </c>
      <c r="U5" s="26">
        <v>12875.936745495836</v>
      </c>
    </row>
    <row r="6" spans="1:21" s="49" customFormat="1" ht="11.25" customHeight="1" x14ac:dyDescent="0.35">
      <c r="A6" s="10" t="s">
        <v>60</v>
      </c>
      <c r="B6" s="10" t="s">
        <v>213</v>
      </c>
      <c r="C6" s="26">
        <v>633.34391329131597</v>
      </c>
      <c r="D6" s="26">
        <v>1144.18345</v>
      </c>
      <c r="E6" s="47">
        <v>-0.44646646191979444</v>
      </c>
      <c r="F6" s="26">
        <v>0</v>
      </c>
      <c r="G6" s="47" t="s">
        <v>180</v>
      </c>
      <c r="H6" s="40"/>
      <c r="I6" s="26">
        <v>633.34391329131597</v>
      </c>
      <c r="J6" s="26">
        <v>4004.0422836740713</v>
      </c>
      <c r="K6" s="40"/>
      <c r="L6" s="26">
        <v>966.07540477577186</v>
      </c>
      <c r="M6" s="26">
        <v>4655.6353173970319</v>
      </c>
      <c r="N6" s="26">
        <v>7831.7068077169206</v>
      </c>
      <c r="O6" s="105">
        <v>6353.6484935663857</v>
      </c>
      <c r="P6" s="105">
        <v>2859.8588336740713</v>
      </c>
      <c r="Q6" s="26">
        <v>1144.18345</v>
      </c>
      <c r="R6" s="26">
        <v>12030.119232334673</v>
      </c>
      <c r="S6" s="26">
        <v>5.6507800000000001</v>
      </c>
      <c r="T6" s="26">
        <v>0</v>
      </c>
      <c r="U6" s="26">
        <v>633.34391329131597</v>
      </c>
    </row>
    <row r="7" spans="1:21" s="130" customFormat="1" ht="11.25" customHeight="1" x14ac:dyDescent="0.35">
      <c r="A7" s="129" t="s">
        <v>0</v>
      </c>
      <c r="B7" s="129" t="s">
        <v>214</v>
      </c>
      <c r="C7" s="27">
        <v>13509.280658787151</v>
      </c>
      <c r="D7" s="27">
        <v>43846.889782624981</v>
      </c>
      <c r="E7" s="56">
        <v>-0.69189877034013902</v>
      </c>
      <c r="F7" s="27">
        <v>26870.380060228978</v>
      </c>
      <c r="G7" s="56">
        <v>-0.4972426653993508</v>
      </c>
      <c r="H7" s="57"/>
      <c r="I7" s="27">
        <v>40379.66071901613</v>
      </c>
      <c r="J7" s="27">
        <v>117367.09451887736</v>
      </c>
      <c r="K7" s="57"/>
      <c r="L7" s="27">
        <v>94671.942721583153</v>
      </c>
      <c r="M7" s="27">
        <v>112898.32984304831</v>
      </c>
      <c r="N7" s="27">
        <v>106603.19083260703</v>
      </c>
      <c r="O7" s="145">
        <v>101073.40128492778</v>
      </c>
      <c r="P7" s="145">
        <v>73520.204736252388</v>
      </c>
      <c r="Q7" s="145">
        <v>43846.889782624981</v>
      </c>
      <c r="R7" s="145">
        <v>47921.577257973768</v>
      </c>
      <c r="S7" s="145">
        <v>39005.539492253927</v>
      </c>
      <c r="T7" s="27">
        <v>26870.380060228978</v>
      </c>
      <c r="U7" s="145">
        <v>13509.280658787151</v>
      </c>
    </row>
    <row r="8" spans="1:21" s="49" customFormat="1" ht="11.25" customHeight="1" x14ac:dyDescent="0.35">
      <c r="A8" s="38"/>
      <c r="B8" s="38"/>
      <c r="C8" s="37"/>
      <c r="D8" s="26"/>
      <c r="E8" s="40"/>
      <c r="F8" s="26"/>
      <c r="G8" s="40"/>
      <c r="H8" s="40"/>
      <c r="I8" s="26"/>
      <c r="J8" s="26"/>
      <c r="K8" s="40"/>
      <c r="L8" s="27"/>
      <c r="M8" s="27"/>
      <c r="N8" s="27"/>
      <c r="O8" s="138"/>
      <c r="P8" s="27"/>
      <c r="Q8" s="27"/>
      <c r="R8" s="27"/>
      <c r="S8" s="27"/>
      <c r="T8" s="37"/>
      <c r="U8" s="27"/>
    </row>
    <row r="9" spans="1:21" s="49" customFormat="1" ht="11.25" customHeight="1" x14ac:dyDescent="0.35">
      <c r="A9" s="10" t="s">
        <v>5</v>
      </c>
      <c r="B9" s="10" t="s">
        <v>212</v>
      </c>
      <c r="C9" s="26">
        <v>12875.936745495836</v>
      </c>
      <c r="D9" s="26">
        <v>42702.706332624984</v>
      </c>
      <c r="E9" s="47">
        <v>-0.69847492462887328</v>
      </c>
      <c r="F9" s="26">
        <v>26870.380060228978</v>
      </c>
      <c r="G9" s="47">
        <v>-0.5208130023976254</v>
      </c>
      <c r="H9" s="40"/>
      <c r="I9" s="26">
        <v>39746.316805724811</v>
      </c>
      <c r="J9" s="26">
        <v>113363.0522352033</v>
      </c>
      <c r="K9" s="40"/>
      <c r="L9" s="26">
        <v>93705.867316807387</v>
      </c>
      <c r="M9" s="26">
        <v>108242.69452565128</v>
      </c>
      <c r="N9" s="26">
        <v>98771.484024890102</v>
      </c>
      <c r="O9" s="105">
        <v>94719.752791361389</v>
      </c>
      <c r="P9" s="105">
        <v>70660.345902578323</v>
      </c>
      <c r="Q9" s="105">
        <v>42702.706332624984</v>
      </c>
      <c r="R9" s="105">
        <v>35891.458025639091</v>
      </c>
      <c r="S9" s="105">
        <v>38999.888712253924</v>
      </c>
      <c r="T9" s="26">
        <v>26870.380060228978</v>
      </c>
      <c r="U9" s="105">
        <v>12875.936745495836</v>
      </c>
    </row>
    <row r="10" spans="1:21" s="49" customFormat="1" ht="11.25" customHeight="1" x14ac:dyDescent="0.35">
      <c r="A10" s="10" t="s">
        <v>7</v>
      </c>
      <c r="B10" s="10" t="s">
        <v>215</v>
      </c>
      <c r="C10" s="26">
        <v>1808.7014290740308</v>
      </c>
      <c r="D10" s="26">
        <v>1299.7078849792595</v>
      </c>
      <c r="E10" s="47">
        <v>0.39162149431977467</v>
      </c>
      <c r="F10" s="26">
        <v>1797.7178145671328</v>
      </c>
      <c r="G10" s="47">
        <v>6.1097544997865683E-3</v>
      </c>
      <c r="H10" s="40"/>
      <c r="I10" s="26">
        <v>3606.4192436411636</v>
      </c>
      <c r="J10" s="26">
        <v>2520.2590278347843</v>
      </c>
      <c r="K10" s="40"/>
      <c r="L10" s="26">
        <v>66.010962739666084</v>
      </c>
      <c r="M10" s="26">
        <v>215.10252249497432</v>
      </c>
      <c r="N10" s="26">
        <v>650.20564450855773</v>
      </c>
      <c r="O10" s="105">
        <v>1081.8298399921525</v>
      </c>
      <c r="P10" s="105">
        <v>1220.5511428555249</v>
      </c>
      <c r="Q10" s="105">
        <v>1299.7078849792595</v>
      </c>
      <c r="R10" s="105">
        <v>1636.111802544111</v>
      </c>
      <c r="S10" s="105">
        <v>1798.6431210353437</v>
      </c>
      <c r="T10" s="26">
        <v>1797.7178145671328</v>
      </c>
      <c r="U10" s="105">
        <v>1808.7014290740308</v>
      </c>
    </row>
    <row r="11" spans="1:21" s="130" customFormat="1" ht="11.25" customHeight="1" x14ac:dyDescent="0.35">
      <c r="A11" s="129" t="s">
        <v>8</v>
      </c>
      <c r="B11" s="129" t="s">
        <v>216</v>
      </c>
      <c r="C11" s="27">
        <v>14684.638174569867</v>
      </c>
      <c r="D11" s="27">
        <v>44002.414217604244</v>
      </c>
      <c r="E11" s="56">
        <v>-0.66627653423854827</v>
      </c>
      <c r="F11" s="27">
        <v>28668.097874796109</v>
      </c>
      <c r="G11" s="56">
        <v>-0.48777075344506771</v>
      </c>
      <c r="H11" s="57"/>
      <c r="I11" s="27">
        <v>43352.73604936598</v>
      </c>
      <c r="J11" s="27">
        <v>115883.31126303808</v>
      </c>
      <c r="K11" s="57"/>
      <c r="L11" s="27">
        <v>93771.878279547047</v>
      </c>
      <c r="M11" s="27">
        <v>108457.79704814625</v>
      </c>
      <c r="N11" s="27">
        <v>99421.689669398664</v>
      </c>
      <c r="O11" s="145">
        <v>95801.582631353536</v>
      </c>
      <c r="P11" s="145">
        <v>71880.897045433841</v>
      </c>
      <c r="Q11" s="145">
        <v>44002.414217604244</v>
      </c>
      <c r="R11" s="145">
        <v>37527.569828183201</v>
      </c>
      <c r="S11" s="145">
        <v>40798.531833289264</v>
      </c>
      <c r="T11" s="27">
        <v>28668.097874796109</v>
      </c>
      <c r="U11" s="145">
        <v>14684.638174569867</v>
      </c>
    </row>
    <row r="12" spans="1:21" s="49" customFormat="1" ht="11.25" customHeight="1" x14ac:dyDescent="0.35">
      <c r="A12" s="38"/>
      <c r="B12" s="38"/>
      <c r="C12" s="26"/>
      <c r="D12" s="26"/>
      <c r="E12" s="40" t="s">
        <v>59</v>
      </c>
      <c r="F12" s="26"/>
      <c r="G12" s="40" t="s">
        <v>59</v>
      </c>
      <c r="H12" s="40"/>
      <c r="I12" s="26"/>
      <c r="J12" s="26">
        <v>0</v>
      </c>
      <c r="K12" s="40"/>
      <c r="L12" s="26"/>
      <c r="M12" s="26"/>
      <c r="N12" s="26"/>
      <c r="O12" s="105"/>
      <c r="P12" s="105"/>
      <c r="Q12" s="105"/>
      <c r="R12" s="105"/>
      <c r="S12" s="105"/>
      <c r="T12" s="26"/>
      <c r="U12" s="105"/>
    </row>
    <row r="13" spans="1:21" s="49" customFormat="1" ht="11.25" customHeight="1" x14ac:dyDescent="0.35">
      <c r="A13" s="10" t="s">
        <v>9</v>
      </c>
      <c r="B13" s="10" t="s">
        <v>217</v>
      </c>
      <c r="C13" s="26">
        <v>-1475.7253347444439</v>
      </c>
      <c r="D13" s="26">
        <v>-4244.63224223818</v>
      </c>
      <c r="E13" s="47">
        <v>-0.65233140339943818</v>
      </c>
      <c r="F13" s="26">
        <v>-2674.0319720178186</v>
      </c>
      <c r="G13" s="47">
        <v>-0.44812726617069398</v>
      </c>
      <c r="H13" s="40"/>
      <c r="I13" s="26">
        <v>-4149.7573067622625</v>
      </c>
      <c r="J13" s="26">
        <v>-10967.237116274804</v>
      </c>
      <c r="K13" s="40"/>
      <c r="L13" s="26">
        <v>-8533.7697988150321</v>
      </c>
      <c r="M13" s="26">
        <v>-10007.608411449755</v>
      </c>
      <c r="N13" s="26">
        <v>-9166.955439866817</v>
      </c>
      <c r="O13" s="105">
        <v>-9075.3488635516715</v>
      </c>
      <c r="P13" s="105">
        <v>-6722.6048740366241</v>
      </c>
      <c r="Q13" s="105">
        <v>-4244.63224223818</v>
      </c>
      <c r="R13" s="105">
        <v>-3671.6676098131056</v>
      </c>
      <c r="S13" s="105">
        <v>-3879.2971861842816</v>
      </c>
      <c r="T13" s="26">
        <v>-2674.0319720178186</v>
      </c>
      <c r="U13" s="105">
        <v>-1475.7253347444439</v>
      </c>
    </row>
    <row r="14" spans="1:21" s="49" customFormat="1" ht="11.25" customHeight="1" x14ac:dyDescent="0.35">
      <c r="A14" s="10" t="s">
        <v>10</v>
      </c>
      <c r="B14" s="10" t="s">
        <v>218</v>
      </c>
      <c r="C14" s="26">
        <v>-514.80454999999995</v>
      </c>
      <c r="D14" s="26">
        <v>134.14542999999992</v>
      </c>
      <c r="E14" s="47">
        <v>-4.8376599933370841</v>
      </c>
      <c r="F14" s="26">
        <v>-1381.4926300000006</v>
      </c>
      <c r="G14" s="47">
        <v>-0.6273562820237415</v>
      </c>
      <c r="H14" s="40"/>
      <c r="I14" s="26">
        <v>-1896.2971800000005</v>
      </c>
      <c r="J14" s="26">
        <v>-3274.3265100000003</v>
      </c>
      <c r="K14" s="40"/>
      <c r="L14" s="26">
        <v>-1251.8610100000001</v>
      </c>
      <c r="M14" s="26">
        <v>-1712.75234</v>
      </c>
      <c r="N14" s="26">
        <v>-4647.6685499999994</v>
      </c>
      <c r="O14" s="105">
        <v>-5168.5733999999993</v>
      </c>
      <c r="P14" s="105">
        <v>-3408.4719400000004</v>
      </c>
      <c r="Q14" s="105">
        <v>134.14542999999992</v>
      </c>
      <c r="R14" s="105">
        <v>-1044.4933299999998</v>
      </c>
      <c r="S14" s="105">
        <v>-4823.4428799999987</v>
      </c>
      <c r="T14" s="26">
        <v>-1381.4926300000006</v>
      </c>
      <c r="U14" s="105">
        <v>-514.80454999999995</v>
      </c>
    </row>
    <row r="15" spans="1:21" s="130" customFormat="1" ht="11.25" customHeight="1" x14ac:dyDescent="0.35">
      <c r="A15" s="50" t="s">
        <v>11</v>
      </c>
      <c r="B15" s="50" t="s">
        <v>219</v>
      </c>
      <c r="C15" s="28">
        <v>12694.108289825423</v>
      </c>
      <c r="D15" s="28">
        <v>39891.927405366063</v>
      </c>
      <c r="E15" s="46">
        <v>-0.68178754160377131</v>
      </c>
      <c r="F15" s="28">
        <v>24612.573272778289</v>
      </c>
      <c r="G15" s="46">
        <v>-0.48424294570347859</v>
      </c>
      <c r="H15" s="57"/>
      <c r="I15" s="28">
        <v>37306.681562603713</v>
      </c>
      <c r="J15" s="28">
        <v>101641.74763676328</v>
      </c>
      <c r="K15" s="57"/>
      <c r="L15" s="28">
        <v>83986.247470732022</v>
      </c>
      <c r="M15" s="28">
        <v>96737.436296696498</v>
      </c>
      <c r="N15" s="28">
        <v>85607.06567953185</v>
      </c>
      <c r="O15" s="143">
        <v>81557.660367801873</v>
      </c>
      <c r="P15" s="143">
        <v>61749.820231397214</v>
      </c>
      <c r="Q15" s="143">
        <v>39891.927405366063</v>
      </c>
      <c r="R15" s="143">
        <v>32811.408888370097</v>
      </c>
      <c r="S15" s="143">
        <v>32095.791767104984</v>
      </c>
      <c r="T15" s="28">
        <v>24612.573272778289</v>
      </c>
      <c r="U15" s="143">
        <v>12694.108289825423</v>
      </c>
    </row>
    <row r="16" spans="1:21" s="49" customFormat="1" ht="11.25" customHeight="1" x14ac:dyDescent="0.35">
      <c r="A16" s="38"/>
      <c r="B16" s="38"/>
      <c r="C16" s="26"/>
      <c r="D16" s="26"/>
      <c r="E16" s="40" t="s">
        <v>59</v>
      </c>
      <c r="F16" s="26"/>
      <c r="G16" s="40" t="s">
        <v>59</v>
      </c>
      <c r="H16" s="40"/>
      <c r="I16" s="26"/>
      <c r="J16" s="26">
        <v>0</v>
      </c>
      <c r="K16" s="40"/>
      <c r="L16" s="26"/>
      <c r="M16" s="26"/>
      <c r="N16" s="26"/>
      <c r="O16" s="137"/>
      <c r="P16" s="37"/>
      <c r="Q16" s="37"/>
      <c r="R16" s="37"/>
      <c r="S16" s="37"/>
      <c r="T16" s="26"/>
      <c r="U16" s="37"/>
    </row>
    <row r="17" spans="1:21" s="49" customFormat="1" ht="11.25" customHeight="1" x14ac:dyDescent="0.35">
      <c r="A17" s="10" t="s">
        <v>19</v>
      </c>
      <c r="B17" s="10" t="s">
        <v>19</v>
      </c>
      <c r="C17" s="26">
        <v>-10351.894224246829</v>
      </c>
      <c r="D17" s="26">
        <v>-35789.393199117236</v>
      </c>
      <c r="E17" s="47">
        <v>-0.71075524620791386</v>
      </c>
      <c r="F17" s="26">
        <v>-21461.608812683193</v>
      </c>
      <c r="G17" s="47">
        <v>-0.51765525527009149</v>
      </c>
      <c r="H17" s="40"/>
      <c r="I17" s="26">
        <v>-31813.503036930022</v>
      </c>
      <c r="J17" s="26">
        <v>-93713.310768139752</v>
      </c>
      <c r="K17" s="40"/>
      <c r="L17" s="26">
        <v>-70978.102776564308</v>
      </c>
      <c r="M17" s="26">
        <v>-84420.530661759622</v>
      </c>
      <c r="N17" s="26">
        <v>-76008.174953567141</v>
      </c>
      <c r="O17" s="105">
        <v>-73124.31641526203</v>
      </c>
      <c r="P17" s="26">
        <v>-57923.917569022517</v>
      </c>
      <c r="Q17" s="26">
        <v>-35789.393199117236</v>
      </c>
      <c r="R17" s="26">
        <v>-34104.847658200015</v>
      </c>
      <c r="S17" s="26">
        <v>-36810.351689424409</v>
      </c>
      <c r="T17" s="26">
        <v>-21461.608812683193</v>
      </c>
      <c r="U17" s="26">
        <v>-10351.894224246829</v>
      </c>
    </row>
    <row r="18" spans="1:21" s="130" customFormat="1" ht="11.25" customHeight="1" x14ac:dyDescent="0.35">
      <c r="A18" s="50" t="s">
        <v>20</v>
      </c>
      <c r="B18" s="50" t="s">
        <v>220</v>
      </c>
      <c r="C18" s="28">
        <v>2342.2140655785934</v>
      </c>
      <c r="D18" s="28">
        <v>4102.5342062488271</v>
      </c>
      <c r="E18" s="46">
        <v>-0.42908116110012673</v>
      </c>
      <c r="F18" s="28">
        <v>3150.964460095096</v>
      </c>
      <c r="G18" s="46">
        <v>-0.25666757107507798</v>
      </c>
      <c r="H18" s="57"/>
      <c r="I18" s="28">
        <v>5493.1785256736894</v>
      </c>
      <c r="J18" s="28">
        <v>7928.4368686235248</v>
      </c>
      <c r="K18" s="57"/>
      <c r="L18" s="28">
        <v>13008.144694167713</v>
      </c>
      <c r="M18" s="28">
        <v>12316.905634936877</v>
      </c>
      <c r="N18" s="28">
        <v>9598.8907259647094</v>
      </c>
      <c r="O18" s="28">
        <v>8433.3439525398426</v>
      </c>
      <c r="P18" s="28">
        <v>3825.9026623746977</v>
      </c>
      <c r="Q18" s="28">
        <v>4102.5342062488271</v>
      </c>
      <c r="R18" s="28">
        <v>-1293.4387698299179</v>
      </c>
      <c r="S18" s="28">
        <v>-4714.5599223194258</v>
      </c>
      <c r="T18" s="28">
        <v>3150.964460095096</v>
      </c>
      <c r="U18" s="28">
        <v>2342.2140655785934</v>
      </c>
    </row>
    <row r="19" spans="1:21" s="72" customFormat="1" ht="11.25" customHeight="1" x14ac:dyDescent="0.15">
      <c r="A19" s="54" t="s">
        <v>21</v>
      </c>
      <c r="B19" s="54" t="s">
        <v>221</v>
      </c>
      <c r="C19" s="24">
        <v>0.18451190206530096</v>
      </c>
      <c r="D19" s="24">
        <v>0.10284121307452732</v>
      </c>
      <c r="E19" s="58">
        <v>8.1999999999999993</v>
      </c>
      <c r="F19" s="24">
        <v>0.12802255274868349</v>
      </c>
      <c r="G19" s="58">
        <v>5.6</v>
      </c>
      <c r="H19" s="48"/>
      <c r="I19" s="24">
        <v>0.14724382592045018</v>
      </c>
      <c r="J19" s="24">
        <v>7.8003744061518401E-2</v>
      </c>
      <c r="K19" s="48"/>
      <c r="L19" s="24">
        <v>0.15488422314261463</v>
      </c>
      <c r="M19" s="24">
        <v>0.12732305203086602</v>
      </c>
      <c r="N19" s="24">
        <v>0.11212731857786067</v>
      </c>
      <c r="O19" s="24">
        <v>0.10340345608870899</v>
      </c>
      <c r="P19" s="24">
        <v>6.195811822670514E-2</v>
      </c>
      <c r="Q19" s="24">
        <v>0.10284121307452732</v>
      </c>
      <c r="R19" s="24">
        <v>-3.9420397162170419E-2</v>
      </c>
      <c r="S19" s="24">
        <v>-0.14689028258063988</v>
      </c>
      <c r="T19" s="24">
        <v>0.12802255274868349</v>
      </c>
      <c r="U19" s="136">
        <v>0.18451190206530096</v>
      </c>
    </row>
    <row r="20" spans="1:21" s="49" customFormat="1" ht="11.25" customHeight="1" x14ac:dyDescent="0.35">
      <c r="A20" s="38"/>
      <c r="B20" s="38"/>
      <c r="C20" s="21"/>
      <c r="D20" s="21"/>
      <c r="E20" s="40" t="s">
        <v>59</v>
      </c>
      <c r="F20" s="21"/>
      <c r="G20" s="40" t="s">
        <v>59</v>
      </c>
      <c r="H20" s="40"/>
      <c r="I20" s="21"/>
      <c r="J20" s="37"/>
      <c r="K20" s="40"/>
      <c r="L20" s="21"/>
      <c r="M20" s="21"/>
      <c r="N20" s="21"/>
      <c r="O20" s="139"/>
      <c r="P20" s="21"/>
      <c r="Q20" s="136"/>
      <c r="R20" s="21"/>
      <c r="S20" s="21"/>
      <c r="T20" s="21"/>
      <c r="U20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AL19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M35" sqref="M35"/>
    </sheetView>
  </sheetViews>
  <sheetFormatPr defaultColWidth="9" defaultRowHeight="9" outlineLevelCol="1" x14ac:dyDescent="0.35"/>
  <cols>
    <col min="1" max="1" width="23.19921875" style="60" hidden="1" customWidth="1"/>
    <col min="2" max="2" width="23.19921875" style="60" customWidth="1"/>
    <col min="3" max="3" width="7.8984375" style="60" customWidth="1"/>
    <col min="4" max="4" width="6.09765625" style="60" customWidth="1"/>
    <col min="5" max="5" width="7.19921875" style="60" customWidth="1"/>
    <col min="6" max="6" width="6.09765625" style="60" customWidth="1" outlineLevel="1"/>
    <col min="7" max="7" width="7.59765625" style="60" customWidth="1" outlineLevel="1"/>
    <col min="8" max="8" width="0.8984375" style="60" customWidth="1"/>
    <col min="9" max="9" width="7.09765625" style="60" customWidth="1"/>
    <col min="10" max="10" width="7.19921875" style="60" customWidth="1"/>
    <col min="11" max="11" width="1" style="60" customWidth="1"/>
    <col min="12" max="18" width="7.3984375" style="60" customWidth="1"/>
    <col min="19" max="21" width="7.59765625" style="60" customWidth="1"/>
    <col min="22" max="23" width="9" style="60"/>
    <col min="24" max="26" width="0" style="60" hidden="1" customWidth="1"/>
    <col min="27" max="16384" width="9" style="60"/>
  </cols>
  <sheetData>
    <row r="1" spans="1:28" x14ac:dyDescent="0.35">
      <c r="A1" s="159"/>
      <c r="B1" s="159"/>
      <c r="C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8" s="49" customFormat="1" ht="36" customHeight="1" x14ac:dyDescent="0.35">
      <c r="A2" s="126"/>
      <c r="B2" s="126" t="s">
        <v>243</v>
      </c>
      <c r="C2" s="127" t="str">
        <f>'Cons Statement'!C3</f>
        <v>2Q24</v>
      </c>
      <c r="D2" s="127" t="str">
        <f>'Cons Statement'!D3</f>
        <v>2Q23</v>
      </c>
      <c r="E2" s="127" t="s">
        <v>62</v>
      </c>
      <c r="F2" s="127" t="str">
        <f>'Cons Statement'!F3</f>
        <v>1Q24</v>
      </c>
      <c r="G2" s="127" t="s">
        <v>62</v>
      </c>
      <c r="H2" s="55"/>
      <c r="I2" s="128" t="s">
        <v>373</v>
      </c>
      <c r="J2" s="128" t="s">
        <v>206</v>
      </c>
      <c r="K2" s="55"/>
      <c r="L2" s="108" t="s">
        <v>207</v>
      </c>
      <c r="M2" s="108" t="s">
        <v>208</v>
      </c>
      <c r="N2" s="108" t="s">
        <v>204</v>
      </c>
      <c r="O2" s="108" t="s">
        <v>209</v>
      </c>
      <c r="P2" s="108" t="s">
        <v>210</v>
      </c>
      <c r="Q2" s="108" t="s">
        <v>205</v>
      </c>
      <c r="R2" s="108" t="s">
        <v>203</v>
      </c>
      <c r="S2" s="108" t="s">
        <v>369</v>
      </c>
      <c r="T2" s="108" t="s">
        <v>374</v>
      </c>
      <c r="U2" s="108" t="s">
        <v>392</v>
      </c>
    </row>
    <row r="3" spans="1:28" s="49" customFormat="1" ht="36" hidden="1" customHeight="1" x14ac:dyDescent="0.35">
      <c r="A3" s="126" t="s">
        <v>64</v>
      </c>
      <c r="B3" s="126"/>
      <c r="C3" s="127" t="s">
        <v>196</v>
      </c>
      <c r="D3" s="127" t="s">
        <v>3</v>
      </c>
      <c r="E3" s="127" t="s">
        <v>62</v>
      </c>
      <c r="F3" s="127" t="s">
        <v>195</v>
      </c>
      <c r="G3" s="127" t="s">
        <v>62</v>
      </c>
      <c r="H3" s="55"/>
      <c r="I3" s="128" t="s">
        <v>199</v>
      </c>
      <c r="J3" s="128" t="s">
        <v>198</v>
      </c>
      <c r="K3" s="55"/>
      <c r="L3" s="108" t="s">
        <v>1</v>
      </c>
      <c r="M3" s="108" t="s">
        <v>2</v>
      </c>
      <c r="N3" s="141" t="s">
        <v>3</v>
      </c>
      <c r="O3" s="141" t="s">
        <v>4</v>
      </c>
      <c r="P3" s="141" t="s">
        <v>194</v>
      </c>
      <c r="Q3" s="141" t="s">
        <v>195</v>
      </c>
      <c r="R3" s="141" t="s">
        <v>196</v>
      </c>
      <c r="S3" s="141" t="s">
        <v>197</v>
      </c>
      <c r="T3" s="141"/>
      <c r="U3" s="141"/>
    </row>
    <row r="4" spans="1:28" ht="3.75" customHeight="1" x14ac:dyDescent="0.35">
      <c r="A4" s="63"/>
      <c r="B4" s="63"/>
      <c r="C4" s="64"/>
      <c r="D4" s="64"/>
      <c r="E4" s="65" t="s">
        <v>59</v>
      </c>
      <c r="F4" s="64"/>
      <c r="G4" s="65" t="s">
        <v>59</v>
      </c>
      <c r="H4" s="65"/>
      <c r="I4" s="64"/>
      <c r="J4" s="64"/>
      <c r="K4" s="65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8" s="49" customFormat="1" ht="11.25" customHeight="1" x14ac:dyDescent="0.35">
      <c r="A5" s="10" t="s">
        <v>5</v>
      </c>
      <c r="B5" s="10" t="s">
        <v>212</v>
      </c>
      <c r="C5" s="26">
        <v>57102.470253100822</v>
      </c>
      <c r="D5" s="26">
        <v>57196.222000881753</v>
      </c>
      <c r="E5" s="47">
        <v>-1.6391248320472007E-3</v>
      </c>
      <c r="F5" s="26">
        <v>75766.8228831038</v>
      </c>
      <c r="G5" s="47">
        <v>-0.24633938602386851</v>
      </c>
      <c r="H5" s="40"/>
      <c r="I5" s="26">
        <v>132869.29313620462</v>
      </c>
      <c r="J5" s="26">
        <v>116298.07688860034</v>
      </c>
      <c r="K5" s="40"/>
      <c r="L5" s="26">
        <v>55291.562967254955</v>
      </c>
      <c r="M5" s="26">
        <v>80827.079295122981</v>
      </c>
      <c r="N5" s="26">
        <v>61168.259315236442</v>
      </c>
      <c r="O5" s="26">
        <v>69782.521177071787</v>
      </c>
      <c r="P5" s="26">
        <v>59101.854887718582</v>
      </c>
      <c r="Q5" s="174">
        <v>57196.222000881753</v>
      </c>
      <c r="R5" s="26">
        <v>74712.869691843705</v>
      </c>
      <c r="S5" s="26">
        <v>70734.124361747541</v>
      </c>
      <c r="T5" s="26">
        <v>75766.8228831038</v>
      </c>
      <c r="U5" s="26">
        <v>57102.470253100822</v>
      </c>
    </row>
    <row r="6" spans="1:28" s="49" customFormat="1" ht="11.25" customHeight="1" x14ac:dyDescent="0.35">
      <c r="A6" s="10" t="s">
        <v>60</v>
      </c>
      <c r="B6" s="10" t="s">
        <v>213</v>
      </c>
      <c r="C6" s="26">
        <v>24851.148352544635</v>
      </c>
      <c r="D6" s="26">
        <v>17584.845829991002</v>
      </c>
      <c r="E6" s="47">
        <v>0.41321388841299567</v>
      </c>
      <c r="F6" s="26">
        <v>30596.284678594351</v>
      </c>
      <c r="G6" s="47">
        <v>-0.1877723516564449</v>
      </c>
      <c r="H6" s="40"/>
      <c r="I6" s="26">
        <v>55447.433031138986</v>
      </c>
      <c r="J6" s="26">
        <v>41160.48779647061</v>
      </c>
      <c r="K6" s="40"/>
      <c r="L6" s="26">
        <v>8413.6697459113111</v>
      </c>
      <c r="M6" s="26">
        <v>20224.425791938029</v>
      </c>
      <c r="N6" s="26">
        <v>21666.701133859984</v>
      </c>
      <c r="O6" s="26">
        <v>22869.907544023969</v>
      </c>
      <c r="P6" s="26">
        <v>23575.641966479612</v>
      </c>
      <c r="Q6" s="174">
        <v>17584.845829991002</v>
      </c>
      <c r="R6" s="26">
        <v>41623.079027146399</v>
      </c>
      <c r="S6" s="26">
        <v>25381.178348749796</v>
      </c>
      <c r="T6" s="26">
        <v>30596.284678594351</v>
      </c>
      <c r="U6" s="26">
        <v>24851.148352544635</v>
      </c>
    </row>
    <row r="7" spans="1:28" s="130" customFormat="1" ht="11.25" customHeight="1" x14ac:dyDescent="0.35">
      <c r="A7" s="129" t="s">
        <v>0</v>
      </c>
      <c r="B7" s="129" t="s">
        <v>214</v>
      </c>
      <c r="C7" s="27">
        <v>81953.618605645461</v>
      </c>
      <c r="D7" s="27">
        <v>74781.067830872751</v>
      </c>
      <c r="E7" s="56">
        <v>9.5913992442504092E-2</v>
      </c>
      <c r="F7" s="27">
        <v>106363.10756169815</v>
      </c>
      <c r="G7" s="56">
        <v>-0.22949206276145573</v>
      </c>
      <c r="H7" s="57"/>
      <c r="I7" s="27">
        <v>188316.72616734362</v>
      </c>
      <c r="J7" s="27">
        <v>157458.56468507095</v>
      </c>
      <c r="K7" s="57"/>
      <c r="L7" s="27">
        <v>63705.232713166268</v>
      </c>
      <c r="M7" s="27">
        <v>101051.50508706101</v>
      </c>
      <c r="N7" s="27">
        <v>82834.960449096427</v>
      </c>
      <c r="O7" s="27">
        <v>92652.428721095755</v>
      </c>
      <c r="P7" s="27">
        <v>82677.496854198194</v>
      </c>
      <c r="Q7" s="27">
        <v>74781.067830872751</v>
      </c>
      <c r="R7" s="27">
        <v>116335.94871899011</v>
      </c>
      <c r="S7" s="27">
        <v>96115.302710497344</v>
      </c>
      <c r="T7" s="27">
        <v>106363.10756169815</v>
      </c>
      <c r="U7" s="27">
        <v>81953.618605645461</v>
      </c>
    </row>
    <row r="8" spans="1:28" s="49" customFormat="1" ht="11.25" customHeight="1" x14ac:dyDescent="0.35">
      <c r="A8" s="38"/>
      <c r="B8" s="38"/>
      <c r="C8" s="37"/>
      <c r="D8" s="37"/>
      <c r="E8" s="40"/>
      <c r="F8" s="43"/>
      <c r="G8" s="40"/>
      <c r="H8" s="40"/>
      <c r="I8" s="26"/>
      <c r="J8" s="26"/>
      <c r="K8" s="40"/>
      <c r="L8" s="27"/>
      <c r="M8" s="27"/>
      <c r="N8" s="27"/>
      <c r="O8" s="27"/>
      <c r="P8" s="27"/>
      <c r="Q8" s="27"/>
      <c r="R8" s="27"/>
      <c r="S8" s="27">
        <v>0.26407010780789814</v>
      </c>
      <c r="T8" s="37"/>
      <c r="U8" s="27"/>
    </row>
    <row r="9" spans="1:28" s="49" customFormat="1" ht="11.25" customHeight="1" x14ac:dyDescent="0.35">
      <c r="A9" s="10" t="s">
        <v>5</v>
      </c>
      <c r="B9" s="10" t="s">
        <v>212</v>
      </c>
      <c r="C9" s="26">
        <v>57102.470253100822</v>
      </c>
      <c r="D9" s="26">
        <v>57196.222000881753</v>
      </c>
      <c r="E9" s="47">
        <v>-1.6391248320472007E-3</v>
      </c>
      <c r="F9" s="26">
        <v>75766.8228831038</v>
      </c>
      <c r="G9" s="47">
        <v>-0.24633938602386851</v>
      </c>
      <c r="H9" s="40"/>
      <c r="I9" s="26">
        <v>132869.29313620462</v>
      </c>
      <c r="J9" s="26">
        <v>116298.07688860034</v>
      </c>
      <c r="K9" s="40"/>
      <c r="L9" s="26">
        <v>55291.562967254955</v>
      </c>
      <c r="M9" s="26">
        <v>80827.079295122981</v>
      </c>
      <c r="N9" s="26">
        <v>61168.259315236442</v>
      </c>
      <c r="O9" s="26">
        <v>69782.521177071787</v>
      </c>
      <c r="P9" s="26">
        <v>59101.854887718582</v>
      </c>
      <c r="Q9" s="26">
        <v>57196.222000881753</v>
      </c>
      <c r="R9" s="26">
        <v>74712.869691843705</v>
      </c>
      <c r="S9" s="26">
        <v>70734.124361747541</v>
      </c>
      <c r="T9" s="26">
        <v>75766.8228831038</v>
      </c>
      <c r="U9" s="26">
        <v>57102.470253100822</v>
      </c>
    </row>
    <row r="10" spans="1:28" s="49" customFormat="1" ht="11.25" customHeight="1" x14ac:dyDescent="0.35">
      <c r="A10" s="10" t="s">
        <v>7</v>
      </c>
      <c r="B10" s="10" t="s">
        <v>215</v>
      </c>
      <c r="C10" s="26">
        <v>19113.848804901114</v>
      </c>
      <c r="D10" s="26">
        <v>14872.143000815029</v>
      </c>
      <c r="E10" s="47">
        <v>0.28521147247263756</v>
      </c>
      <c r="F10" s="26">
        <v>17571.886491544938</v>
      </c>
      <c r="G10" s="47">
        <v>8.7751665940826618E-2</v>
      </c>
      <c r="H10" s="40"/>
      <c r="I10" s="26">
        <v>36685.735296446052</v>
      </c>
      <c r="J10" s="26">
        <v>29564.18643955118</v>
      </c>
      <c r="K10" s="40"/>
      <c r="L10" s="26">
        <v>12669.76462183271</v>
      </c>
      <c r="M10" s="26">
        <v>12860.681804598904</v>
      </c>
      <c r="N10" s="26">
        <v>12635.410648486133</v>
      </c>
      <c r="O10" s="26">
        <v>13882.642807572403</v>
      </c>
      <c r="P10" s="26">
        <v>14692.043438736151</v>
      </c>
      <c r="Q10" s="26">
        <v>14872.143000815029</v>
      </c>
      <c r="R10" s="26">
        <v>14699.881854898773</v>
      </c>
      <c r="S10" s="26">
        <v>17062.356843478017</v>
      </c>
      <c r="T10" s="26">
        <v>17571.886491544938</v>
      </c>
      <c r="U10" s="26">
        <v>19113.848804901114</v>
      </c>
    </row>
    <row r="11" spans="1:28" s="130" customFormat="1" ht="11.25" customHeight="1" x14ac:dyDescent="0.35">
      <c r="A11" s="129" t="s">
        <v>8</v>
      </c>
      <c r="B11" s="129" t="s">
        <v>216</v>
      </c>
      <c r="C11" s="27">
        <v>76216.319058001944</v>
      </c>
      <c r="D11" s="27">
        <v>72068.365001696788</v>
      </c>
      <c r="E11" s="56">
        <v>5.7555822949604707E-2</v>
      </c>
      <c r="F11" s="27">
        <v>93338.709374648737</v>
      </c>
      <c r="G11" s="56">
        <v>-0.18344361553061417</v>
      </c>
      <c r="H11" s="57"/>
      <c r="I11" s="27">
        <v>169555.02843265067</v>
      </c>
      <c r="J11" s="27">
        <v>145862.26332815152</v>
      </c>
      <c r="K11" s="57"/>
      <c r="L11" s="27">
        <v>67961.327589087668</v>
      </c>
      <c r="M11" s="27">
        <v>93687.761099721887</v>
      </c>
      <c r="N11" s="27">
        <v>73803.669963722583</v>
      </c>
      <c r="O11" s="27">
        <v>83665.163984644198</v>
      </c>
      <c r="P11" s="27">
        <v>73793.898326454728</v>
      </c>
      <c r="Q11" s="27">
        <v>72068.365001696788</v>
      </c>
      <c r="R11" s="27">
        <v>89412.751546742482</v>
      </c>
      <c r="S11" s="27">
        <v>87796.481205225558</v>
      </c>
      <c r="T11" s="27">
        <v>93338.709374648737</v>
      </c>
      <c r="U11" s="27">
        <v>76216.319058001944</v>
      </c>
    </row>
    <row r="12" spans="1:28" s="49" customFormat="1" ht="11.25" customHeight="1" x14ac:dyDescent="0.35">
      <c r="A12" s="38"/>
      <c r="B12" s="38"/>
      <c r="C12" s="26"/>
      <c r="D12" s="26"/>
      <c r="E12" s="40"/>
      <c r="F12" s="26"/>
      <c r="G12" s="40"/>
      <c r="H12" s="40"/>
      <c r="I12" s="26"/>
      <c r="J12" s="26"/>
      <c r="K12" s="40"/>
      <c r="L12" s="26"/>
      <c r="M12" s="26"/>
      <c r="N12" s="26"/>
      <c r="O12" s="26"/>
      <c r="P12" s="26"/>
      <c r="Q12" s="26"/>
      <c r="R12" s="26"/>
      <c r="S12" s="26"/>
      <c r="T12" s="26"/>
      <c r="U12" s="26"/>
    </row>
    <row r="13" spans="1:28" s="49" customFormat="1" ht="11.25" customHeight="1" x14ac:dyDescent="0.35">
      <c r="A13" s="10" t="s">
        <v>9</v>
      </c>
      <c r="B13" s="10" t="s">
        <v>217</v>
      </c>
      <c r="C13" s="26">
        <v>-10443.255247467865</v>
      </c>
      <c r="D13" s="26">
        <v>-10809.780713390377</v>
      </c>
      <c r="E13" s="47">
        <v>-3.3906836377215921E-2</v>
      </c>
      <c r="F13" s="26">
        <v>-11341.652136803907</v>
      </c>
      <c r="G13" s="47">
        <v>-7.9212171075210835E-2</v>
      </c>
      <c r="H13" s="40"/>
      <c r="I13" s="26">
        <v>-21784.90738427177</v>
      </c>
      <c r="J13" s="26">
        <v>-22499.696902081123</v>
      </c>
      <c r="K13" s="40"/>
      <c r="L13" s="26">
        <v>-10674.243262816108</v>
      </c>
      <c r="M13" s="26">
        <v>-14402.879496270816</v>
      </c>
      <c r="N13" s="26">
        <v>-11666.543821400306</v>
      </c>
      <c r="O13" s="26">
        <v>-13317.900962861957</v>
      </c>
      <c r="P13" s="26">
        <v>-11689.916188690748</v>
      </c>
      <c r="Q13" s="26">
        <v>-10809.780713390377</v>
      </c>
      <c r="R13" s="26">
        <v>-14659.965388337712</v>
      </c>
      <c r="S13" s="26">
        <v>-14728.40646138669</v>
      </c>
      <c r="T13" s="26">
        <v>-11341.652136803907</v>
      </c>
      <c r="U13" s="26">
        <v>-10443.255247467865</v>
      </c>
      <c r="V13" s="52"/>
      <c r="W13" s="52"/>
      <c r="X13" s="52"/>
      <c r="Y13" s="52"/>
      <c r="Z13" s="52"/>
      <c r="AA13" s="52"/>
      <c r="AB13" s="52"/>
    </row>
    <row r="14" spans="1:28" s="49" customFormat="1" ht="11.25" customHeight="1" x14ac:dyDescent="0.35">
      <c r="A14" s="10" t="s">
        <v>10</v>
      </c>
      <c r="B14" s="10" t="s">
        <v>218</v>
      </c>
      <c r="C14" s="26">
        <v>-2053.9832099999999</v>
      </c>
      <c r="D14" s="26">
        <v>-1229.3248199999998</v>
      </c>
      <c r="E14" s="47">
        <v>0.67082220791735114</v>
      </c>
      <c r="F14" s="26">
        <v>-1885.0380400000004</v>
      </c>
      <c r="G14" s="47">
        <v>8.9624276229459898E-2</v>
      </c>
      <c r="H14" s="40"/>
      <c r="I14" s="26">
        <v>-3939.0212500000002</v>
      </c>
      <c r="J14" s="26">
        <v>-4326.3961399999989</v>
      </c>
      <c r="K14" s="40"/>
      <c r="L14" s="26">
        <v>-1649.8482399999996</v>
      </c>
      <c r="M14" s="26">
        <v>-8286.6696100000008</v>
      </c>
      <c r="N14" s="26">
        <v>-1418.3209100000004</v>
      </c>
      <c r="O14" s="26">
        <v>-1908.7682999999997</v>
      </c>
      <c r="P14" s="26">
        <v>-3097.0713199999996</v>
      </c>
      <c r="Q14" s="26">
        <v>-1229.3248199999998</v>
      </c>
      <c r="R14" s="26">
        <v>-3673.8630900000003</v>
      </c>
      <c r="S14" s="26">
        <v>-4954.1505199999992</v>
      </c>
      <c r="T14" s="26">
        <v>-1885.0380400000004</v>
      </c>
      <c r="U14" s="26">
        <v>-2053.9832099999999</v>
      </c>
      <c r="V14" s="52"/>
      <c r="W14" s="52"/>
      <c r="X14" s="52"/>
      <c r="Y14" s="52"/>
      <c r="Z14" s="52"/>
      <c r="AA14" s="52"/>
      <c r="AB14" s="52"/>
    </row>
    <row r="15" spans="1:28" s="130" customFormat="1" ht="11.25" customHeight="1" x14ac:dyDescent="0.35">
      <c r="A15" s="50" t="s">
        <v>11</v>
      </c>
      <c r="B15" s="50" t="s">
        <v>219</v>
      </c>
      <c r="C15" s="28">
        <v>63719.080600534078</v>
      </c>
      <c r="D15" s="28">
        <v>60029.259468306409</v>
      </c>
      <c r="E15" s="46">
        <v>6.1467043986704217E-2</v>
      </c>
      <c r="F15" s="28">
        <v>80112.019197844827</v>
      </c>
      <c r="G15" s="46">
        <v>-0.20462520807054818</v>
      </c>
      <c r="H15" s="57"/>
      <c r="I15" s="27">
        <v>143831.09979837891</v>
      </c>
      <c r="J15" s="28">
        <v>119036.17028607038</v>
      </c>
      <c r="K15" s="57"/>
      <c r="L15" s="28">
        <v>55637.236086271565</v>
      </c>
      <c r="M15" s="28">
        <v>70998.21199345107</v>
      </c>
      <c r="N15" s="28">
        <v>60718.805232322273</v>
      </c>
      <c r="O15" s="28">
        <v>68438.494721782248</v>
      </c>
      <c r="P15" s="28">
        <v>59006.910817763979</v>
      </c>
      <c r="Q15" s="28">
        <v>60029.259468306409</v>
      </c>
      <c r="R15" s="28">
        <v>71078.923068404765</v>
      </c>
      <c r="S15" s="28">
        <v>68113.924223838869</v>
      </c>
      <c r="T15" s="28">
        <v>80112.019197844827</v>
      </c>
      <c r="U15" s="28">
        <v>63719.080600534078</v>
      </c>
    </row>
    <row r="16" spans="1:28" s="49" customFormat="1" ht="11.25" customHeight="1" x14ac:dyDescent="0.35">
      <c r="A16" s="38"/>
      <c r="B16" s="38"/>
      <c r="C16" s="26"/>
      <c r="D16" s="26"/>
      <c r="E16" s="40" t="s">
        <v>59</v>
      </c>
      <c r="F16" s="26"/>
      <c r="G16" s="40" t="s">
        <v>59</v>
      </c>
      <c r="H16" s="40"/>
      <c r="I16" s="26"/>
      <c r="J16" s="26"/>
      <c r="K16" s="40"/>
      <c r="L16" s="43"/>
      <c r="M16" s="43"/>
      <c r="N16" s="43"/>
      <c r="O16" s="43"/>
      <c r="P16" s="43"/>
      <c r="Q16" s="43"/>
      <c r="R16" s="43"/>
      <c r="S16" s="43"/>
      <c r="T16" s="26"/>
      <c r="U16" s="43"/>
    </row>
    <row r="17" spans="1:21" s="49" customFormat="1" ht="11.25" customHeight="1" x14ac:dyDescent="0.35">
      <c r="A17" s="10" t="s">
        <v>19</v>
      </c>
      <c r="B17" s="10" t="s">
        <v>19</v>
      </c>
      <c r="C17" s="26">
        <v>-42203.762110644646</v>
      </c>
      <c r="D17" s="26">
        <v>-40172.606519639281</v>
      </c>
      <c r="E17" s="47">
        <v>5.0560712061648028E-2</v>
      </c>
      <c r="F17" s="26">
        <v>-54860.59586600936</v>
      </c>
      <c r="G17" s="47">
        <v>-0.23070900991082133</v>
      </c>
      <c r="H17" s="40"/>
      <c r="I17" s="26">
        <v>-97064.357976654006</v>
      </c>
      <c r="J17" s="26">
        <v>-82134.53075700035</v>
      </c>
      <c r="K17" s="40"/>
      <c r="L17" s="26">
        <v>-39698.312202638692</v>
      </c>
      <c r="M17" s="26">
        <v>-47127.684876509236</v>
      </c>
      <c r="N17" s="26">
        <v>-42111.508750441484</v>
      </c>
      <c r="O17" s="26">
        <v>-50462.800258756048</v>
      </c>
      <c r="P17" s="26">
        <v>-41961.924237361069</v>
      </c>
      <c r="Q17" s="26">
        <v>-40172.606519639281</v>
      </c>
      <c r="R17" s="26">
        <v>-49065.768442217865</v>
      </c>
      <c r="S17" s="26">
        <v>-49087.94010755427</v>
      </c>
      <c r="T17" s="26">
        <v>-54860.59586600936</v>
      </c>
      <c r="U17" s="26">
        <v>-42203.762110644646</v>
      </c>
    </row>
    <row r="18" spans="1:21" s="130" customFormat="1" ht="11.25" customHeight="1" x14ac:dyDescent="0.35">
      <c r="A18" s="50" t="s">
        <v>20</v>
      </c>
      <c r="B18" s="50" t="s">
        <v>220</v>
      </c>
      <c r="C18" s="28">
        <v>21515.318489889432</v>
      </c>
      <c r="D18" s="28">
        <v>19856.652948667128</v>
      </c>
      <c r="E18" s="46">
        <v>8.3531980213898072E-2</v>
      </c>
      <c r="F18" s="28">
        <v>25251.423331835467</v>
      </c>
      <c r="G18" s="46">
        <v>-0.14795620796692988</v>
      </c>
      <c r="H18" s="57"/>
      <c r="I18" s="28">
        <v>46766.7418217249</v>
      </c>
      <c r="J18" s="28">
        <v>36901.639529070038</v>
      </c>
      <c r="K18" s="57"/>
      <c r="L18" s="28">
        <v>15938.923883632873</v>
      </c>
      <c r="M18" s="28">
        <v>23870.527116941834</v>
      </c>
      <c r="N18" s="28">
        <v>18607.296481880789</v>
      </c>
      <c r="O18" s="28">
        <v>17975.694463026201</v>
      </c>
      <c r="P18" s="28">
        <v>17044.98658040291</v>
      </c>
      <c r="Q18" s="28">
        <v>19856.652948667128</v>
      </c>
      <c r="R18" s="28">
        <v>22013.154626186901</v>
      </c>
      <c r="S18" s="28">
        <v>19025.984116284599</v>
      </c>
      <c r="T18" s="28">
        <v>25251.423331835467</v>
      </c>
      <c r="U18" s="28">
        <v>21515.318489889432</v>
      </c>
    </row>
    <row r="19" spans="1:21" s="72" customFormat="1" ht="11.25" customHeight="1" x14ac:dyDescent="0.35">
      <c r="A19" s="54" t="s">
        <v>21</v>
      </c>
      <c r="B19" s="54" t="s">
        <v>221</v>
      </c>
      <c r="C19" s="24">
        <v>0.33765896003385049</v>
      </c>
      <c r="D19" s="24">
        <v>0.33078290694475126</v>
      </c>
      <c r="E19" s="81">
        <v>0.7</v>
      </c>
      <c r="F19" s="24">
        <v>0.31520143400048989</v>
      </c>
      <c r="G19" s="81">
        <v>2.2000000000000002</v>
      </c>
      <c r="H19" s="48"/>
      <c r="I19" s="24">
        <v>0.32515041522509441</v>
      </c>
      <c r="J19" s="24">
        <v>0.31000358496402558</v>
      </c>
      <c r="K19" s="48"/>
      <c r="L19" s="24">
        <v>0.2864794336461618</v>
      </c>
      <c r="M19" s="24">
        <v>0.33621307419887797</v>
      </c>
      <c r="N19" s="24">
        <v>0.30645030663376127</v>
      </c>
      <c r="O19" s="24">
        <v>0.2626547316112286</v>
      </c>
      <c r="P19" s="24">
        <v>0.28886424224180079</v>
      </c>
      <c r="Q19" s="24">
        <v>0.33078290694475126</v>
      </c>
      <c r="R19" s="24">
        <v>0.30970017096350677</v>
      </c>
      <c r="S19" s="24">
        <v>0.27932591365255366</v>
      </c>
      <c r="T19" s="24">
        <v>0.31520143400048989</v>
      </c>
      <c r="U19" s="24">
        <v>0.33765896003385049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U5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W13" sqref="W13"/>
    </sheetView>
  </sheetViews>
  <sheetFormatPr defaultColWidth="9" defaultRowHeight="18" outlineLevelRow="1" x14ac:dyDescent="0.35"/>
  <cols>
    <col min="1" max="1" width="35" hidden="1" customWidth="1"/>
    <col min="2" max="2" width="25.19921875" customWidth="1"/>
    <col min="3" max="3" width="8.3984375" customWidth="1"/>
    <col min="4" max="4" width="9.69921875" customWidth="1"/>
    <col min="5" max="5" width="6.3984375" customWidth="1"/>
    <col min="6" max="6" width="8.59765625" customWidth="1"/>
    <col min="7" max="7" width="5.19921875" customWidth="1"/>
    <col min="8" max="8" width="0.3984375" customWidth="1"/>
    <col min="9" max="9" width="7.69921875" hidden="1" customWidth="1"/>
    <col min="10" max="10" width="7.3984375" hidden="1" customWidth="1"/>
    <col min="11" max="11" width="1.69921875" style="6" customWidth="1"/>
    <col min="12" max="21" width="8.69921875" style="6" customWidth="1"/>
  </cols>
  <sheetData>
    <row r="1" spans="1:21" s="6" customFormat="1" x14ac:dyDescent="0.35">
      <c r="C1" s="33"/>
      <c r="D1" s="33"/>
      <c r="E1" s="33"/>
      <c r="F1" s="33"/>
      <c r="G1" s="33"/>
      <c r="L1" s="132"/>
      <c r="O1" s="134"/>
      <c r="P1" s="134"/>
    </row>
    <row r="2" spans="1:21" s="119" customFormat="1" ht="33" customHeight="1" x14ac:dyDescent="0.3">
      <c r="A2" s="29"/>
      <c r="B2" s="29" t="s">
        <v>244</v>
      </c>
      <c r="C2" s="127" t="str">
        <f>'Cons Statement'!C3</f>
        <v>2Q24</v>
      </c>
      <c r="D2" s="127" t="str">
        <f>'Cons Statement'!D3</f>
        <v>2Q23</v>
      </c>
      <c r="E2" s="127" t="s">
        <v>62</v>
      </c>
      <c r="F2" s="127" t="str">
        <f>'Cons Statement'!F3</f>
        <v>1Q24</v>
      </c>
      <c r="G2" s="127" t="s">
        <v>62</v>
      </c>
      <c r="H2" s="31"/>
      <c r="I2" s="32"/>
      <c r="J2" s="32"/>
      <c r="K2" s="31"/>
      <c r="L2" s="30" t="s">
        <v>207</v>
      </c>
      <c r="M2" s="30" t="s">
        <v>208</v>
      </c>
      <c r="N2" s="30" t="s">
        <v>204</v>
      </c>
      <c r="O2" s="30" t="s">
        <v>209</v>
      </c>
      <c r="P2" s="30" t="s">
        <v>210</v>
      </c>
      <c r="Q2" s="30" t="s">
        <v>205</v>
      </c>
      <c r="R2" s="30" t="s">
        <v>203</v>
      </c>
      <c r="S2" s="30" t="s">
        <v>369</v>
      </c>
      <c r="T2" s="30" t="s">
        <v>374</v>
      </c>
      <c r="U2" s="30" t="s">
        <v>392</v>
      </c>
    </row>
    <row r="3" spans="1:21" s="119" customFormat="1" ht="33" hidden="1" customHeight="1" x14ac:dyDescent="0.3">
      <c r="A3" s="29" t="s">
        <v>67</v>
      </c>
      <c r="B3" s="29"/>
      <c r="C3" s="30" t="s">
        <v>196</v>
      </c>
      <c r="D3" s="30" t="s">
        <v>2</v>
      </c>
      <c r="E3" s="30" t="s">
        <v>68</v>
      </c>
      <c r="F3" s="30" t="s">
        <v>195</v>
      </c>
      <c r="G3" s="30" t="s">
        <v>62</v>
      </c>
      <c r="H3" s="31"/>
      <c r="I3" s="32">
        <v>2021</v>
      </c>
      <c r="J3" s="32">
        <v>2020</v>
      </c>
      <c r="K3" s="31"/>
      <c r="L3" s="30" t="s">
        <v>1</v>
      </c>
      <c r="M3" s="30" t="s">
        <v>2</v>
      </c>
      <c r="N3" s="30" t="s">
        <v>3</v>
      </c>
      <c r="O3" s="30" t="s">
        <v>4</v>
      </c>
      <c r="P3" s="127" t="s">
        <v>194</v>
      </c>
      <c r="Q3" s="30" t="s">
        <v>195</v>
      </c>
      <c r="R3" s="30" t="s">
        <v>196</v>
      </c>
      <c r="S3" s="30"/>
      <c r="T3" s="30"/>
      <c r="U3" s="30"/>
    </row>
    <row r="4" spans="1:21" s="6" customFormat="1" ht="3.75" customHeight="1" x14ac:dyDescent="0.25">
      <c r="A4" s="10"/>
      <c r="B4" s="10"/>
      <c r="C4" s="26"/>
      <c r="D4" s="26"/>
      <c r="E4" s="26"/>
      <c r="F4" s="26"/>
      <c r="G4" s="26"/>
      <c r="H4" s="26"/>
      <c r="I4" s="26"/>
      <c r="J4" s="26"/>
      <c r="K4" s="17"/>
      <c r="L4" s="26"/>
      <c r="M4" s="26"/>
      <c r="N4" s="26"/>
      <c r="O4" s="26"/>
      <c r="P4" s="26"/>
      <c r="Q4" s="84"/>
      <c r="R4" s="26"/>
      <c r="S4" s="26"/>
      <c r="T4" s="26"/>
      <c r="U4" s="26"/>
    </row>
    <row r="5" spans="1:21" s="6" customFormat="1" ht="12.75" x14ac:dyDescent="0.25">
      <c r="A5" s="1" t="s">
        <v>69</v>
      </c>
      <c r="B5" s="1" t="s">
        <v>245</v>
      </c>
      <c r="C5" s="2"/>
      <c r="D5" s="2"/>
      <c r="E5" s="2"/>
      <c r="F5" s="2"/>
      <c r="G5" s="2"/>
      <c r="I5" s="2"/>
      <c r="J5" s="2"/>
      <c r="K5" s="17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s="12" customFormat="1" ht="12.75" x14ac:dyDescent="0.25">
      <c r="A6" s="3" t="s">
        <v>70</v>
      </c>
      <c r="B6" s="3" t="s">
        <v>246</v>
      </c>
      <c r="C6" s="13"/>
      <c r="D6" s="13"/>
      <c r="E6" s="13"/>
      <c r="F6" s="13"/>
      <c r="G6" s="13"/>
      <c r="I6" s="13"/>
      <c r="J6" s="13"/>
      <c r="K6" s="17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s="6" customFormat="1" ht="12.75" x14ac:dyDescent="0.25">
      <c r="A7" s="8" t="s">
        <v>71</v>
      </c>
      <c r="B7" s="8" t="s">
        <v>247</v>
      </c>
      <c r="C7" s="16">
        <v>75321</v>
      </c>
      <c r="D7" s="16">
        <v>72257</v>
      </c>
      <c r="E7" s="43">
        <v>4.2404196133246641E-2</v>
      </c>
      <c r="F7" s="16">
        <v>95710</v>
      </c>
      <c r="G7" s="37">
        <v>-0.21302894159439978</v>
      </c>
      <c r="H7" s="17"/>
      <c r="I7" s="16">
        <v>38465</v>
      </c>
      <c r="J7" s="16">
        <v>37785.116189658744</v>
      </c>
      <c r="K7" s="19"/>
      <c r="L7" s="16">
        <v>16898</v>
      </c>
      <c r="M7" s="82">
        <v>229055</v>
      </c>
      <c r="N7" s="16">
        <v>179686</v>
      </c>
      <c r="O7" s="16">
        <v>152470</v>
      </c>
      <c r="P7" s="16">
        <v>134218</v>
      </c>
      <c r="Q7" s="82">
        <v>72257</v>
      </c>
      <c r="R7" s="82">
        <v>98502</v>
      </c>
      <c r="S7" s="82">
        <v>101959</v>
      </c>
      <c r="T7" s="82">
        <v>95710</v>
      </c>
      <c r="U7" s="82">
        <v>75321</v>
      </c>
    </row>
    <row r="8" spans="1:21" s="6" customFormat="1" ht="12.75" x14ac:dyDescent="0.25">
      <c r="A8" s="8" t="s">
        <v>72</v>
      </c>
      <c r="B8" s="8" t="s">
        <v>248</v>
      </c>
      <c r="C8" s="135">
        <v>0</v>
      </c>
      <c r="D8" s="16">
        <v>0</v>
      </c>
      <c r="E8" s="43" t="s">
        <v>59</v>
      </c>
      <c r="F8" s="135">
        <v>0</v>
      </c>
      <c r="G8" s="43" t="s">
        <v>59</v>
      </c>
      <c r="H8" s="17"/>
      <c r="I8" s="16">
        <v>298522</v>
      </c>
      <c r="J8" s="16">
        <v>52046.309300000001</v>
      </c>
      <c r="K8" s="17"/>
      <c r="L8" s="16">
        <v>89647</v>
      </c>
      <c r="M8" s="82">
        <v>300464</v>
      </c>
      <c r="N8" s="16">
        <v>284854</v>
      </c>
      <c r="O8" s="16">
        <v>152170</v>
      </c>
      <c r="P8" s="16">
        <v>0</v>
      </c>
      <c r="Q8" s="82">
        <v>0</v>
      </c>
      <c r="R8" s="82">
        <v>0</v>
      </c>
      <c r="S8" s="82">
        <v>0</v>
      </c>
      <c r="T8" s="82">
        <v>0</v>
      </c>
      <c r="U8" s="82">
        <v>0</v>
      </c>
    </row>
    <row r="9" spans="1:21" s="6" customFormat="1" ht="12.75" x14ac:dyDescent="0.25">
      <c r="A9" s="8" t="s">
        <v>73</v>
      </c>
      <c r="B9" s="8" t="s">
        <v>249</v>
      </c>
      <c r="C9" s="16">
        <v>250661</v>
      </c>
      <c r="D9" s="16">
        <v>209538</v>
      </c>
      <c r="E9" s="43">
        <v>0.19625557178172937</v>
      </c>
      <c r="F9" s="16">
        <v>237090.43236904513</v>
      </c>
      <c r="G9" s="43">
        <v>5.7237938685908318E-2</v>
      </c>
      <c r="H9" s="17"/>
      <c r="I9" s="16">
        <v>163719</v>
      </c>
      <c r="J9" s="16">
        <v>162581.29867134002</v>
      </c>
      <c r="K9" s="17"/>
      <c r="L9" s="16">
        <v>128865</v>
      </c>
      <c r="M9" s="82">
        <v>157986</v>
      </c>
      <c r="N9" s="16">
        <v>142971</v>
      </c>
      <c r="O9" s="16">
        <v>195943.78038988</v>
      </c>
      <c r="P9" s="16">
        <v>211040</v>
      </c>
      <c r="Q9" s="82">
        <v>209538</v>
      </c>
      <c r="R9" s="82">
        <v>224740</v>
      </c>
      <c r="S9" s="82">
        <v>220153</v>
      </c>
      <c r="T9" s="82">
        <v>237090.43236904513</v>
      </c>
      <c r="U9" s="82">
        <v>250661</v>
      </c>
    </row>
    <row r="10" spans="1:21" s="6" customFormat="1" ht="12.75" x14ac:dyDescent="0.25">
      <c r="A10" s="8" t="s">
        <v>74</v>
      </c>
      <c r="B10" s="8" t="s">
        <v>250</v>
      </c>
      <c r="C10" s="16">
        <v>19455</v>
      </c>
      <c r="D10" s="16">
        <v>57611</v>
      </c>
      <c r="E10" s="43">
        <v>-0.66230407387478085</v>
      </c>
      <c r="F10" s="16">
        <v>20401</v>
      </c>
      <c r="G10" s="43">
        <v>-4.6370275966864383E-2</v>
      </c>
      <c r="H10" s="17"/>
      <c r="I10" s="16">
        <v>49010</v>
      </c>
      <c r="J10" s="16">
        <v>22762.028437611945</v>
      </c>
      <c r="K10" s="19"/>
      <c r="L10" s="16">
        <v>60850</v>
      </c>
      <c r="M10" s="82">
        <v>62110</v>
      </c>
      <c r="N10" s="16">
        <v>62723</v>
      </c>
      <c r="O10" s="16">
        <v>64470</v>
      </c>
      <c r="P10" s="16">
        <v>64691</v>
      </c>
      <c r="Q10" s="82">
        <v>57611</v>
      </c>
      <c r="R10" s="82">
        <v>35643</v>
      </c>
      <c r="S10" s="82">
        <v>19763</v>
      </c>
      <c r="T10" s="82">
        <v>20401</v>
      </c>
      <c r="U10" s="82">
        <v>19455</v>
      </c>
    </row>
    <row r="11" spans="1:21" s="6" customFormat="1" ht="12.75" x14ac:dyDescent="0.25">
      <c r="A11" s="8" t="s">
        <v>75</v>
      </c>
      <c r="B11" s="8" t="s">
        <v>251</v>
      </c>
      <c r="C11" s="135">
        <v>123</v>
      </c>
      <c r="D11" s="16">
        <v>0</v>
      </c>
      <c r="E11" s="43" t="s">
        <v>180</v>
      </c>
      <c r="F11" s="135">
        <v>0</v>
      </c>
      <c r="G11" s="43" t="s">
        <v>180</v>
      </c>
      <c r="H11" s="17"/>
      <c r="I11" s="16">
        <v>6480</v>
      </c>
      <c r="J11" s="16">
        <v>8088.1415199999992</v>
      </c>
      <c r="K11" s="17"/>
      <c r="L11" s="16">
        <v>1772</v>
      </c>
      <c r="M11" s="82">
        <v>1724</v>
      </c>
      <c r="N11" s="16">
        <v>584</v>
      </c>
      <c r="O11" s="16">
        <v>0</v>
      </c>
      <c r="P11" s="16">
        <v>0</v>
      </c>
      <c r="Q11" s="82">
        <v>0</v>
      </c>
      <c r="R11" s="82">
        <v>0</v>
      </c>
      <c r="S11" s="82">
        <v>0</v>
      </c>
      <c r="T11" s="82">
        <v>0</v>
      </c>
      <c r="U11" s="82">
        <v>123</v>
      </c>
    </row>
    <row r="12" spans="1:21" s="6" customFormat="1" ht="12.75" x14ac:dyDescent="0.25">
      <c r="A12" s="8" t="s">
        <v>65</v>
      </c>
      <c r="B12" s="8" t="s">
        <v>252</v>
      </c>
      <c r="C12" s="16">
        <v>207045</v>
      </c>
      <c r="D12" s="16">
        <v>284649</v>
      </c>
      <c r="E12" s="43">
        <v>-0.27263050282980095</v>
      </c>
      <c r="F12" s="16">
        <v>208119</v>
      </c>
      <c r="G12" s="43">
        <v>-5.1605091317947771E-3</v>
      </c>
      <c r="H12" s="17"/>
      <c r="I12" s="16">
        <v>259361</v>
      </c>
      <c r="J12" s="16">
        <v>138779.77485664774</v>
      </c>
      <c r="K12" s="17"/>
      <c r="L12" s="16">
        <v>286160</v>
      </c>
      <c r="M12" s="82">
        <v>302464</v>
      </c>
      <c r="N12" s="16">
        <v>251135</v>
      </c>
      <c r="O12" s="16">
        <v>310034</v>
      </c>
      <c r="P12" s="16">
        <v>289845</v>
      </c>
      <c r="Q12" s="82">
        <v>284649</v>
      </c>
      <c r="R12" s="82">
        <v>228818</v>
      </c>
      <c r="S12" s="82">
        <v>179428</v>
      </c>
      <c r="T12" s="82">
        <v>208119</v>
      </c>
      <c r="U12" s="82">
        <v>207045</v>
      </c>
    </row>
    <row r="13" spans="1:21" s="6" customFormat="1" ht="12.75" x14ac:dyDescent="0.25">
      <c r="A13" s="8" t="s">
        <v>76</v>
      </c>
      <c r="B13" s="8" t="s">
        <v>253</v>
      </c>
      <c r="C13" s="16">
        <v>23082</v>
      </c>
      <c r="D13" s="16">
        <v>19662</v>
      </c>
      <c r="E13" s="43">
        <v>0.17393957888312483</v>
      </c>
      <c r="F13" s="16">
        <v>22634</v>
      </c>
      <c r="G13" s="43">
        <v>1.979323142175482E-2</v>
      </c>
      <c r="H13" s="17"/>
      <c r="I13" s="16">
        <v>73721</v>
      </c>
      <c r="J13" s="16">
        <v>34927.163897796032</v>
      </c>
      <c r="K13" s="17"/>
      <c r="L13" s="16">
        <v>116289</v>
      </c>
      <c r="M13" s="82">
        <v>47748</v>
      </c>
      <c r="N13" s="16">
        <v>68892</v>
      </c>
      <c r="O13" s="16">
        <v>53104</v>
      </c>
      <c r="P13" s="16">
        <v>16675</v>
      </c>
      <c r="Q13" s="82">
        <v>19662</v>
      </c>
      <c r="R13" s="82">
        <v>24718</v>
      </c>
      <c r="S13" s="82">
        <v>21410</v>
      </c>
      <c r="T13" s="82">
        <v>22634</v>
      </c>
      <c r="U13" s="82">
        <v>23082</v>
      </c>
    </row>
    <row r="14" spans="1:21" s="6" customFormat="1" ht="12.75" x14ac:dyDescent="0.25">
      <c r="A14" s="8" t="s">
        <v>77</v>
      </c>
      <c r="B14" s="8" t="s">
        <v>254</v>
      </c>
      <c r="C14" s="16">
        <v>314</v>
      </c>
      <c r="D14" s="16">
        <v>1160</v>
      </c>
      <c r="E14" s="43">
        <v>-0.72931034482758617</v>
      </c>
      <c r="F14" s="16">
        <v>349</v>
      </c>
      <c r="G14" s="43">
        <v>-0.10028653295128942</v>
      </c>
      <c r="H14" s="17"/>
      <c r="I14" s="16">
        <v>1113</v>
      </c>
      <c r="J14" s="16">
        <v>182.53533999999999</v>
      </c>
      <c r="K14" s="17"/>
      <c r="L14" s="16">
        <v>769</v>
      </c>
      <c r="M14" s="82">
        <v>945</v>
      </c>
      <c r="N14" s="16">
        <v>1085</v>
      </c>
      <c r="O14" s="16">
        <v>927</v>
      </c>
      <c r="P14" s="16">
        <v>1696</v>
      </c>
      <c r="Q14" s="82">
        <v>1160</v>
      </c>
      <c r="R14" s="82">
        <v>786</v>
      </c>
      <c r="S14" s="82">
        <v>506</v>
      </c>
      <c r="T14" s="82">
        <v>349</v>
      </c>
      <c r="U14" s="82">
        <v>314</v>
      </c>
    </row>
    <row r="15" spans="1:21" s="12" customFormat="1" ht="12.75" x14ac:dyDescent="0.25">
      <c r="A15" s="11" t="s">
        <v>78</v>
      </c>
      <c r="B15" s="11" t="s">
        <v>255</v>
      </c>
      <c r="C15" s="18">
        <v>576001</v>
      </c>
      <c r="D15" s="18">
        <v>644877</v>
      </c>
      <c r="E15" s="45">
        <v>-0.10680486356312913</v>
      </c>
      <c r="F15" s="18">
        <v>584303.4323690451</v>
      </c>
      <c r="G15" s="45">
        <v>-1.4209111069882097E-2</v>
      </c>
      <c r="H15" s="19"/>
      <c r="I15" s="18">
        <v>890391</v>
      </c>
      <c r="J15" s="18">
        <v>457152.36821305449</v>
      </c>
      <c r="K15" s="17"/>
      <c r="L15" s="18">
        <v>701250</v>
      </c>
      <c r="M15" s="18">
        <v>1102496</v>
      </c>
      <c r="N15" s="18">
        <v>991930</v>
      </c>
      <c r="O15" s="18">
        <v>929118.78038988006</v>
      </c>
      <c r="P15" s="18">
        <v>718165</v>
      </c>
      <c r="Q15" s="83">
        <v>644877</v>
      </c>
      <c r="R15" s="83">
        <v>613207</v>
      </c>
      <c r="S15" s="83">
        <v>543219</v>
      </c>
      <c r="T15" s="83">
        <v>584303.4323690451</v>
      </c>
      <c r="U15" s="83">
        <v>576001</v>
      </c>
    </row>
    <row r="16" spans="1:21" s="6" customFormat="1" ht="3.75" customHeight="1" x14ac:dyDescent="0.25">
      <c r="A16" s="10"/>
      <c r="B16" s="10"/>
      <c r="C16" s="26"/>
      <c r="D16" s="26"/>
      <c r="E16" s="26"/>
      <c r="F16" s="26"/>
      <c r="G16" s="26"/>
      <c r="H16" s="26"/>
      <c r="I16" s="26"/>
      <c r="J16" s="26"/>
      <c r="K16" s="17"/>
      <c r="L16" s="26"/>
      <c r="M16" s="84"/>
      <c r="N16" s="26"/>
      <c r="O16" s="26"/>
      <c r="P16" s="26"/>
      <c r="Q16" s="84"/>
      <c r="R16" s="84"/>
      <c r="S16" s="84"/>
      <c r="T16" s="84"/>
      <c r="U16" s="84"/>
    </row>
    <row r="17" spans="1:21" s="12" customFormat="1" ht="12.75" x14ac:dyDescent="0.25">
      <c r="A17" s="3" t="s">
        <v>79</v>
      </c>
      <c r="B17" s="3" t="s">
        <v>256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85"/>
      <c r="N17" s="19"/>
      <c r="O17" s="19"/>
      <c r="P17" s="19"/>
      <c r="Q17" s="85"/>
      <c r="R17" s="85"/>
      <c r="S17" s="85"/>
      <c r="T17" s="85"/>
      <c r="U17" s="85"/>
    </row>
    <row r="18" spans="1:21" s="6" customFormat="1" ht="12.75" x14ac:dyDescent="0.25">
      <c r="A18" s="8" t="s">
        <v>73</v>
      </c>
      <c r="B18" s="8" t="s">
        <v>249</v>
      </c>
      <c r="C18" s="16">
        <v>260145</v>
      </c>
      <c r="D18" s="16">
        <v>174217</v>
      </c>
      <c r="E18" s="43">
        <v>0.49322396781025968</v>
      </c>
      <c r="F18" s="16">
        <v>233023</v>
      </c>
      <c r="G18" s="43">
        <v>0.11639194414285292</v>
      </c>
      <c r="H18" s="17"/>
      <c r="I18" s="16">
        <v>95691</v>
      </c>
      <c r="J18" s="16">
        <v>43590.211350000027</v>
      </c>
      <c r="K18" s="25"/>
      <c r="L18" s="16">
        <v>109242</v>
      </c>
      <c r="M18" s="82">
        <v>118213</v>
      </c>
      <c r="N18" s="16">
        <v>146443</v>
      </c>
      <c r="O18" s="16">
        <v>155312</v>
      </c>
      <c r="P18" s="168">
        <v>160272</v>
      </c>
      <c r="Q18" s="82">
        <v>174217</v>
      </c>
      <c r="R18" s="82">
        <v>191519</v>
      </c>
      <c r="S18" s="82">
        <v>209818</v>
      </c>
      <c r="T18" s="82">
        <v>233023</v>
      </c>
      <c r="U18" s="82">
        <v>260145</v>
      </c>
    </row>
    <row r="19" spans="1:21" s="6" customFormat="1" ht="12.75" x14ac:dyDescent="0.25">
      <c r="A19" s="8" t="s">
        <v>80</v>
      </c>
      <c r="B19" s="8" t="s">
        <v>257</v>
      </c>
      <c r="C19" s="16">
        <v>109</v>
      </c>
      <c r="D19" s="16">
        <v>109</v>
      </c>
      <c r="E19" s="43">
        <v>0</v>
      </c>
      <c r="F19" s="16">
        <v>109</v>
      </c>
      <c r="G19" s="43">
        <v>0</v>
      </c>
      <c r="H19" s="17"/>
      <c r="I19" s="16">
        <v>109</v>
      </c>
      <c r="J19" s="16">
        <v>0</v>
      </c>
      <c r="K19" s="25"/>
      <c r="L19" s="16">
        <v>109</v>
      </c>
      <c r="M19" s="82">
        <v>109</v>
      </c>
      <c r="N19" s="16">
        <v>109</v>
      </c>
      <c r="O19" s="16">
        <v>109</v>
      </c>
      <c r="P19" s="168">
        <v>109</v>
      </c>
      <c r="Q19" s="82">
        <v>109</v>
      </c>
      <c r="R19" s="82">
        <v>109</v>
      </c>
      <c r="S19" s="82">
        <v>109</v>
      </c>
      <c r="T19" s="82">
        <v>109.50494999999999</v>
      </c>
      <c r="U19" s="82">
        <v>109</v>
      </c>
    </row>
    <row r="20" spans="1:21" s="6" customFormat="1" ht="12.75" x14ac:dyDescent="0.25">
      <c r="A20" s="8" t="s">
        <v>75</v>
      </c>
      <c r="B20" s="8" t="s">
        <v>251</v>
      </c>
      <c r="C20" s="135">
        <v>18</v>
      </c>
      <c r="D20" s="16">
        <v>0</v>
      </c>
      <c r="E20" s="43" t="s">
        <v>180</v>
      </c>
      <c r="F20" s="16">
        <v>0</v>
      </c>
      <c r="G20" s="43" t="s">
        <v>180</v>
      </c>
      <c r="H20" s="17"/>
      <c r="I20" s="16">
        <v>9091</v>
      </c>
      <c r="J20" s="16">
        <v>6122.2255500000001</v>
      </c>
      <c r="K20" s="17"/>
      <c r="L20" s="16">
        <v>0</v>
      </c>
      <c r="M20" s="82">
        <v>1085</v>
      </c>
      <c r="N20" s="16">
        <v>1085</v>
      </c>
      <c r="O20" s="16">
        <v>581</v>
      </c>
      <c r="P20" s="168">
        <v>10</v>
      </c>
      <c r="Q20" s="82">
        <v>0</v>
      </c>
      <c r="R20" s="82">
        <v>0</v>
      </c>
      <c r="S20" s="82">
        <v>0</v>
      </c>
      <c r="T20" s="82">
        <v>0</v>
      </c>
      <c r="U20" s="82">
        <v>18</v>
      </c>
    </row>
    <row r="21" spans="1:21" s="6" customFormat="1" ht="12.75" x14ac:dyDescent="0.25">
      <c r="A21" s="8" t="s">
        <v>129</v>
      </c>
      <c r="B21" s="8" t="s">
        <v>258</v>
      </c>
      <c r="C21" s="135">
        <v>30927</v>
      </c>
      <c r="D21" s="16">
        <v>0</v>
      </c>
      <c r="E21" s="43" t="s">
        <v>180</v>
      </c>
      <c r="F21" s="16">
        <v>39962</v>
      </c>
      <c r="G21" s="43">
        <v>-0.22608978529603119</v>
      </c>
      <c r="H21" s="17"/>
      <c r="I21" s="16"/>
      <c r="J21" s="16"/>
      <c r="K21" s="17"/>
      <c r="L21" s="16"/>
      <c r="M21" s="82"/>
      <c r="N21" s="16"/>
      <c r="O21" s="16"/>
      <c r="P21" s="168"/>
      <c r="Q21" s="82"/>
      <c r="R21" s="82">
        <v>22590</v>
      </c>
      <c r="S21" s="82">
        <v>34259</v>
      </c>
      <c r="T21" s="82">
        <v>39962</v>
      </c>
      <c r="U21" s="82">
        <v>30927</v>
      </c>
    </row>
    <row r="22" spans="1:21" s="6" customFormat="1" ht="12.75" x14ac:dyDescent="0.25">
      <c r="A22" s="8" t="s">
        <v>81</v>
      </c>
      <c r="B22" s="8" t="s">
        <v>259</v>
      </c>
      <c r="C22" s="16">
        <v>35045</v>
      </c>
      <c r="D22" s="16">
        <v>28342</v>
      </c>
      <c r="E22" s="43">
        <v>0.23650412814903676</v>
      </c>
      <c r="F22" s="16">
        <v>33793</v>
      </c>
      <c r="G22" s="43">
        <v>3.7049093007427647E-2</v>
      </c>
      <c r="H22" s="17"/>
      <c r="I22" s="16">
        <v>17496</v>
      </c>
      <c r="J22" s="16">
        <v>15231.143300000002</v>
      </c>
      <c r="K22" s="17"/>
      <c r="L22" s="16">
        <v>21388</v>
      </c>
      <c r="M22" s="82">
        <v>25243</v>
      </c>
      <c r="N22" s="16">
        <v>27785</v>
      </c>
      <c r="O22" s="16">
        <v>26635</v>
      </c>
      <c r="P22" s="168">
        <v>28170</v>
      </c>
      <c r="Q22" s="82">
        <v>28342</v>
      </c>
      <c r="R22" s="82">
        <v>28927</v>
      </c>
      <c r="S22" s="82">
        <v>32861</v>
      </c>
      <c r="T22" s="82">
        <v>33793.604047000001</v>
      </c>
      <c r="U22" s="82">
        <v>35045</v>
      </c>
    </row>
    <row r="23" spans="1:21" s="6" customFormat="1" ht="12.75" x14ac:dyDescent="0.25">
      <c r="A23" s="8" t="s">
        <v>82</v>
      </c>
      <c r="B23" s="8" t="s">
        <v>260</v>
      </c>
      <c r="C23" s="16">
        <v>11785</v>
      </c>
      <c r="D23" s="16">
        <v>4039</v>
      </c>
      <c r="E23" s="43">
        <v>1.9178014359990097</v>
      </c>
      <c r="F23" s="16">
        <v>11061</v>
      </c>
      <c r="G23" s="43">
        <v>6.5455202965373882E-2</v>
      </c>
      <c r="H23" s="17"/>
      <c r="I23" s="16">
        <v>3001</v>
      </c>
      <c r="J23" s="16">
        <v>5312.8543200000013</v>
      </c>
      <c r="K23" s="19"/>
      <c r="L23" s="16">
        <v>4399</v>
      </c>
      <c r="M23" s="82">
        <v>2999</v>
      </c>
      <c r="N23" s="16">
        <v>2342</v>
      </c>
      <c r="O23" s="16">
        <v>1832</v>
      </c>
      <c r="P23" s="168">
        <v>4383</v>
      </c>
      <c r="Q23" s="82">
        <v>4039</v>
      </c>
      <c r="R23" s="82">
        <v>5063</v>
      </c>
      <c r="S23" s="82">
        <v>11517</v>
      </c>
      <c r="T23" s="82">
        <v>11061</v>
      </c>
      <c r="U23" s="82">
        <v>11785</v>
      </c>
    </row>
    <row r="24" spans="1:21" s="6" customFormat="1" ht="12.75" x14ac:dyDescent="0.25">
      <c r="A24" s="8" t="s">
        <v>83</v>
      </c>
      <c r="B24" s="8" t="s">
        <v>261</v>
      </c>
      <c r="C24" s="16">
        <v>394376</v>
      </c>
      <c r="D24" s="16">
        <v>435489</v>
      </c>
      <c r="E24" s="43">
        <v>-9.4406517730643014E-2</v>
      </c>
      <c r="F24" s="16">
        <v>400664</v>
      </c>
      <c r="G24" s="43">
        <v>-1.5693948046243245E-2</v>
      </c>
      <c r="H24" s="17"/>
      <c r="I24" s="16">
        <v>419205</v>
      </c>
      <c r="J24" s="16">
        <v>345929.59799758904</v>
      </c>
      <c r="K24" s="17"/>
      <c r="L24" s="16">
        <v>417830</v>
      </c>
      <c r="M24" s="82">
        <v>418709</v>
      </c>
      <c r="N24" s="16">
        <v>445610</v>
      </c>
      <c r="O24" s="16">
        <v>444839</v>
      </c>
      <c r="P24" s="168">
        <v>449424</v>
      </c>
      <c r="Q24" s="82">
        <v>435489</v>
      </c>
      <c r="R24" s="82">
        <v>423445</v>
      </c>
      <c r="S24" s="82">
        <v>412858</v>
      </c>
      <c r="T24" s="82">
        <v>400664</v>
      </c>
      <c r="U24" s="82">
        <v>394376</v>
      </c>
    </row>
    <row r="25" spans="1:21" s="6" customFormat="1" ht="12.75" x14ac:dyDescent="0.25">
      <c r="A25" s="8" t="s">
        <v>84</v>
      </c>
      <c r="B25" s="8" t="s">
        <v>262</v>
      </c>
      <c r="C25" s="16">
        <v>105809</v>
      </c>
      <c r="D25" s="16">
        <v>105389</v>
      </c>
      <c r="E25" s="43">
        <v>3.9852356507794617E-3</v>
      </c>
      <c r="F25" s="16">
        <v>103601.5</v>
      </c>
      <c r="G25" s="43">
        <v>2.1307606550098113E-2</v>
      </c>
      <c r="H25" s="17"/>
      <c r="I25" s="16">
        <v>56852</v>
      </c>
      <c r="J25" s="16">
        <v>37971.537289000007</v>
      </c>
      <c r="K25" s="17"/>
      <c r="L25" s="16">
        <v>59704</v>
      </c>
      <c r="M25" s="82">
        <v>61509</v>
      </c>
      <c r="N25" s="16">
        <v>77304</v>
      </c>
      <c r="O25" s="16">
        <v>80196</v>
      </c>
      <c r="P25" s="168">
        <v>107283</v>
      </c>
      <c r="Q25" s="82">
        <v>105389</v>
      </c>
      <c r="R25" s="82">
        <v>104218</v>
      </c>
      <c r="S25" s="82">
        <v>108410</v>
      </c>
      <c r="T25" s="82">
        <v>103601.811399</v>
      </c>
      <c r="U25" s="82">
        <v>105809</v>
      </c>
    </row>
    <row r="26" spans="1:21" s="12" customFormat="1" ht="12.75" x14ac:dyDescent="0.25">
      <c r="A26" s="11" t="s">
        <v>85</v>
      </c>
      <c r="B26" s="11" t="s">
        <v>263</v>
      </c>
      <c r="C26" s="18">
        <v>838214</v>
      </c>
      <c r="D26" s="18">
        <v>747585</v>
      </c>
      <c r="E26" s="45">
        <v>0.121229024124347</v>
      </c>
      <c r="F26" s="18">
        <v>822213.5</v>
      </c>
      <c r="G26" s="45">
        <v>1.9460274004257982E-2</v>
      </c>
      <c r="H26" s="19"/>
      <c r="I26" s="18">
        <v>601445</v>
      </c>
      <c r="J26" s="18">
        <v>454157.56980658905</v>
      </c>
      <c r="K26" s="17"/>
      <c r="L26" s="18">
        <v>612672</v>
      </c>
      <c r="M26" s="18">
        <v>627867</v>
      </c>
      <c r="N26" s="18">
        <v>700678</v>
      </c>
      <c r="O26" s="18">
        <v>709504</v>
      </c>
      <c r="P26" s="18">
        <v>749651</v>
      </c>
      <c r="Q26" s="83">
        <v>747585</v>
      </c>
      <c r="R26" s="83">
        <v>775871</v>
      </c>
      <c r="S26" s="83">
        <v>809832</v>
      </c>
      <c r="T26" s="83">
        <v>822214.92039599991</v>
      </c>
      <c r="U26" s="83">
        <v>838214</v>
      </c>
    </row>
    <row r="27" spans="1:21" s="12" customFormat="1" ht="12.75" x14ac:dyDescent="0.25">
      <c r="A27" s="14" t="s">
        <v>86</v>
      </c>
      <c r="B27" s="14" t="s">
        <v>264</v>
      </c>
      <c r="C27" s="18">
        <v>1414215</v>
      </c>
      <c r="D27" s="18">
        <v>1392462</v>
      </c>
      <c r="E27" s="45">
        <v>1.5621970294341869E-2</v>
      </c>
      <c r="F27" s="18">
        <v>1406516.932369045</v>
      </c>
      <c r="G27" s="45">
        <v>5.4731425223504271E-3</v>
      </c>
      <c r="H27" s="19"/>
      <c r="I27" s="18">
        <v>1491836</v>
      </c>
      <c r="J27" s="18">
        <v>911309.93801964354</v>
      </c>
      <c r="K27" s="25"/>
      <c r="L27" s="18">
        <v>1313922</v>
      </c>
      <c r="M27" s="18">
        <v>1730363</v>
      </c>
      <c r="N27" s="18">
        <v>1692608</v>
      </c>
      <c r="O27" s="18">
        <v>1638622.7803898801</v>
      </c>
      <c r="P27" s="18">
        <v>1467816</v>
      </c>
      <c r="Q27" s="83">
        <v>1392462</v>
      </c>
      <c r="R27" s="83">
        <v>1389078</v>
      </c>
      <c r="S27" s="83">
        <v>1353051</v>
      </c>
      <c r="T27" s="83">
        <v>1406518.3527650451</v>
      </c>
      <c r="U27" s="83">
        <v>1414215</v>
      </c>
    </row>
    <row r="28" spans="1:21" s="6" customFormat="1" ht="3.75" customHeight="1" x14ac:dyDescent="0.25">
      <c r="A28" s="10"/>
      <c r="B28" s="10"/>
      <c r="C28" s="26"/>
      <c r="D28" s="26"/>
      <c r="E28" s="26"/>
      <c r="F28" s="26"/>
      <c r="G28" s="26"/>
      <c r="H28" s="26"/>
      <c r="I28" s="26"/>
      <c r="J28" s="26"/>
      <c r="K28" s="17"/>
      <c r="L28" s="26"/>
      <c r="M28" s="84" t="s">
        <v>59</v>
      </c>
      <c r="N28" s="26" t="s">
        <v>59</v>
      </c>
      <c r="O28" s="26"/>
      <c r="P28" s="26"/>
      <c r="Q28" s="84" t="s">
        <v>59</v>
      </c>
      <c r="R28" s="84" t="s">
        <v>59</v>
      </c>
      <c r="S28" s="84"/>
      <c r="T28" s="84"/>
      <c r="U28" s="84"/>
    </row>
    <row r="29" spans="1:21" s="6" customFormat="1" ht="12.75" x14ac:dyDescent="0.25">
      <c r="A29" s="1" t="s">
        <v>87</v>
      </c>
      <c r="B29" s="1" t="s">
        <v>265</v>
      </c>
      <c r="C29" s="20"/>
      <c r="D29" s="20"/>
      <c r="E29" s="20"/>
      <c r="F29" s="20"/>
      <c r="G29" s="20"/>
      <c r="H29" s="17"/>
      <c r="I29" s="20"/>
      <c r="J29" s="20"/>
      <c r="K29" s="17"/>
      <c r="L29" s="20"/>
      <c r="M29" s="86" t="s">
        <v>59</v>
      </c>
      <c r="N29" s="20" t="s">
        <v>59</v>
      </c>
      <c r="O29" s="20"/>
      <c r="P29" s="20"/>
      <c r="Q29" s="86" t="s">
        <v>59</v>
      </c>
      <c r="R29" s="86" t="s">
        <v>59</v>
      </c>
      <c r="S29" s="86"/>
      <c r="T29" s="86"/>
      <c r="U29" s="86"/>
    </row>
    <row r="30" spans="1:21" s="6" customFormat="1" ht="12.75" x14ac:dyDescent="0.25">
      <c r="A30" s="3" t="s">
        <v>88</v>
      </c>
      <c r="B30" s="3" t="s">
        <v>266</v>
      </c>
      <c r="C30" s="17"/>
      <c r="D30" s="17"/>
      <c r="E30" s="17"/>
      <c r="F30" s="17"/>
      <c r="G30" s="17"/>
      <c r="H30" s="17"/>
      <c r="I30" s="17"/>
      <c r="J30" s="17"/>
      <c r="K30" s="25"/>
      <c r="L30" s="17"/>
      <c r="M30" s="87" t="s">
        <v>59</v>
      </c>
      <c r="N30" s="17" t="s">
        <v>59</v>
      </c>
      <c r="O30" s="17"/>
      <c r="P30" s="17"/>
      <c r="Q30" s="87" t="s">
        <v>59</v>
      </c>
      <c r="R30" s="87" t="s">
        <v>59</v>
      </c>
      <c r="S30" s="87"/>
      <c r="T30" s="87"/>
      <c r="U30" s="87"/>
    </row>
    <row r="31" spans="1:21" s="6" customFormat="1" ht="12.75" x14ac:dyDescent="0.25">
      <c r="A31" s="8" t="s">
        <v>89</v>
      </c>
      <c r="B31" s="8" t="s">
        <v>267</v>
      </c>
      <c r="C31" s="16">
        <v>114329</v>
      </c>
      <c r="D31" s="16">
        <v>79611</v>
      </c>
      <c r="E31" s="43">
        <v>0.43609551443895933</v>
      </c>
      <c r="F31" s="16">
        <v>127606</v>
      </c>
      <c r="G31" s="43">
        <v>-0.104046831653684</v>
      </c>
      <c r="H31" s="17"/>
      <c r="I31" s="16">
        <v>199444</v>
      </c>
      <c r="J31" s="16">
        <v>149073.92946393875</v>
      </c>
      <c r="L31" s="16">
        <v>111224</v>
      </c>
      <c r="M31" s="82">
        <v>95075</v>
      </c>
      <c r="N31" s="16">
        <v>90787</v>
      </c>
      <c r="O31" s="16">
        <v>142111.78038988</v>
      </c>
      <c r="P31" s="168">
        <v>86377</v>
      </c>
      <c r="Q31" s="82">
        <v>79611</v>
      </c>
      <c r="R31" s="82">
        <v>68640</v>
      </c>
      <c r="S31" s="82">
        <v>96099</v>
      </c>
      <c r="T31" s="82">
        <v>127608.6083423813</v>
      </c>
      <c r="U31" s="82">
        <v>114329</v>
      </c>
    </row>
    <row r="32" spans="1:21" s="6" customFormat="1" ht="12.75" x14ac:dyDescent="0.25">
      <c r="A32" s="8" t="s">
        <v>90</v>
      </c>
      <c r="B32" s="8" t="s">
        <v>268</v>
      </c>
      <c r="C32" s="16">
        <v>6560</v>
      </c>
      <c r="D32" s="16">
        <v>7158</v>
      </c>
      <c r="E32" s="43">
        <v>-8.3542889075160609E-2</v>
      </c>
      <c r="F32" s="16">
        <v>5278</v>
      </c>
      <c r="G32" s="43">
        <v>0.24289503599848428</v>
      </c>
      <c r="H32" s="17"/>
      <c r="I32" s="16">
        <v>8318</v>
      </c>
      <c r="J32" s="16">
        <v>24268.729569479208</v>
      </c>
      <c r="L32" s="16">
        <v>6201</v>
      </c>
      <c r="M32" s="82">
        <v>5693</v>
      </c>
      <c r="N32" s="16">
        <v>6372</v>
      </c>
      <c r="O32" s="16">
        <v>4825</v>
      </c>
      <c r="P32" s="168">
        <v>5368</v>
      </c>
      <c r="Q32" s="82">
        <v>7158</v>
      </c>
      <c r="R32" s="82">
        <v>7003</v>
      </c>
      <c r="S32" s="82">
        <v>3734</v>
      </c>
      <c r="T32" s="82">
        <v>5278</v>
      </c>
      <c r="U32" s="82">
        <v>6560</v>
      </c>
    </row>
    <row r="33" spans="1:21" s="6" customFormat="1" ht="12.75" x14ac:dyDescent="0.25">
      <c r="A33" s="8" t="s">
        <v>91</v>
      </c>
      <c r="B33" s="8" t="s">
        <v>269</v>
      </c>
      <c r="C33" s="16">
        <v>12749</v>
      </c>
      <c r="D33" s="16">
        <v>4961</v>
      </c>
      <c r="E33" s="43">
        <v>1.5698447893569845</v>
      </c>
      <c r="F33" s="16">
        <v>12886</v>
      </c>
      <c r="G33" s="43">
        <v>-1.0631693310569568E-2</v>
      </c>
      <c r="H33" s="17"/>
      <c r="I33" s="16">
        <v>2050</v>
      </c>
      <c r="J33" s="16">
        <v>8906.5305872698718</v>
      </c>
      <c r="L33" s="16">
        <v>4331</v>
      </c>
      <c r="M33" s="82">
        <v>12041</v>
      </c>
      <c r="N33" s="16">
        <v>11490</v>
      </c>
      <c r="O33" s="16">
        <v>6435</v>
      </c>
      <c r="P33" s="168">
        <v>2282</v>
      </c>
      <c r="Q33" s="82">
        <v>4961</v>
      </c>
      <c r="R33" s="82">
        <v>6312</v>
      </c>
      <c r="S33" s="82">
        <v>5444</v>
      </c>
      <c r="T33" s="82">
        <v>12886.63128205551</v>
      </c>
      <c r="U33" s="82">
        <v>12749</v>
      </c>
    </row>
    <row r="34" spans="1:21" s="6" customFormat="1" ht="12.75" x14ac:dyDescent="0.25">
      <c r="A34" s="8" t="s">
        <v>92</v>
      </c>
      <c r="B34" s="8" t="s">
        <v>270</v>
      </c>
      <c r="C34" s="16">
        <v>66059</v>
      </c>
      <c r="D34" s="16">
        <v>110417</v>
      </c>
      <c r="E34" s="43">
        <v>-0.40173161741398522</v>
      </c>
      <c r="F34" s="16">
        <v>69141</v>
      </c>
      <c r="G34" s="43">
        <v>-4.4575577443195735E-2</v>
      </c>
      <c r="H34" s="17"/>
      <c r="I34" s="16">
        <v>326680</v>
      </c>
      <c r="J34" s="16">
        <v>195861.00950999997</v>
      </c>
      <c r="L34" s="16">
        <v>281967</v>
      </c>
      <c r="M34" s="82">
        <v>277821</v>
      </c>
      <c r="N34" s="16">
        <v>280853</v>
      </c>
      <c r="O34" s="16">
        <v>218820</v>
      </c>
      <c r="P34" s="168">
        <v>150526</v>
      </c>
      <c r="Q34" s="82">
        <v>110417</v>
      </c>
      <c r="R34" s="82">
        <v>112204</v>
      </c>
      <c r="S34" s="82">
        <v>63633</v>
      </c>
      <c r="T34" s="82">
        <v>69141</v>
      </c>
      <c r="U34" s="82">
        <v>66059</v>
      </c>
    </row>
    <row r="35" spans="1:21" s="6" customFormat="1" ht="12.75" hidden="1" outlineLevel="1" x14ac:dyDescent="0.25">
      <c r="A35" s="8" t="s">
        <v>93</v>
      </c>
      <c r="B35" s="8"/>
      <c r="C35" s="16">
        <v>0</v>
      </c>
      <c r="D35" s="16">
        <v>0</v>
      </c>
      <c r="E35" s="43" t="s">
        <v>59</v>
      </c>
      <c r="F35" s="16">
        <v>0</v>
      </c>
      <c r="G35" s="43" t="s">
        <v>59</v>
      </c>
      <c r="H35" s="17"/>
      <c r="I35" s="16">
        <v>0</v>
      </c>
      <c r="J35" s="16">
        <v>0</v>
      </c>
      <c r="L35" s="16">
        <v>0</v>
      </c>
      <c r="M35" s="82">
        <v>0</v>
      </c>
      <c r="N35" s="16">
        <v>0</v>
      </c>
      <c r="O35" s="16">
        <v>0</v>
      </c>
      <c r="P35" s="16">
        <v>0</v>
      </c>
      <c r="Q35" s="82">
        <v>0</v>
      </c>
      <c r="R35" s="82">
        <v>0</v>
      </c>
      <c r="S35" s="82"/>
      <c r="T35" s="82">
        <v>0</v>
      </c>
      <c r="U35" s="82">
        <v>0</v>
      </c>
    </row>
    <row r="36" spans="1:21" s="6" customFormat="1" ht="12.75" collapsed="1" x14ac:dyDescent="0.25">
      <c r="A36" s="8" t="s">
        <v>94</v>
      </c>
      <c r="B36" s="8" t="s">
        <v>375</v>
      </c>
      <c r="C36" s="135">
        <v>0</v>
      </c>
      <c r="D36" s="135">
        <v>0</v>
      </c>
      <c r="E36" s="43" t="s">
        <v>59</v>
      </c>
      <c r="F36" s="16">
        <v>0</v>
      </c>
      <c r="G36" s="43" t="s">
        <v>59</v>
      </c>
      <c r="H36" s="17"/>
      <c r="I36" s="16">
        <v>11252</v>
      </c>
      <c r="J36" s="16">
        <v>15006.112070000001</v>
      </c>
      <c r="L36" s="16">
        <v>11252</v>
      </c>
      <c r="M36" s="82">
        <v>0</v>
      </c>
      <c r="N36" s="16">
        <v>0</v>
      </c>
      <c r="O36" s="16">
        <v>862</v>
      </c>
      <c r="P36" s="16">
        <v>862</v>
      </c>
      <c r="Q36" s="82">
        <v>0</v>
      </c>
      <c r="R36" s="82">
        <v>0</v>
      </c>
      <c r="S36" s="82">
        <v>0</v>
      </c>
      <c r="T36" s="82">
        <v>0</v>
      </c>
      <c r="U36" s="82">
        <v>0</v>
      </c>
    </row>
    <row r="37" spans="1:21" s="6" customFormat="1" ht="12.75" x14ac:dyDescent="0.25">
      <c r="A37" s="8" t="s">
        <v>75</v>
      </c>
      <c r="B37" s="8" t="s">
        <v>251</v>
      </c>
      <c r="C37" s="16">
        <v>327</v>
      </c>
      <c r="D37" s="16">
        <v>7479</v>
      </c>
      <c r="E37" s="43">
        <v>-0.95627757721620532</v>
      </c>
      <c r="F37" s="16">
        <v>2457</v>
      </c>
      <c r="G37" s="43">
        <v>-0.86691086691086694</v>
      </c>
      <c r="H37" s="17"/>
      <c r="I37" s="16">
        <v>7175</v>
      </c>
      <c r="J37" s="16">
        <v>0</v>
      </c>
      <c r="L37" s="16">
        <v>14783</v>
      </c>
      <c r="M37" s="82">
        <v>10757</v>
      </c>
      <c r="N37" s="16">
        <v>9120</v>
      </c>
      <c r="O37" s="16">
        <v>7674</v>
      </c>
      <c r="P37" s="16">
        <v>7739</v>
      </c>
      <c r="Q37" s="82">
        <v>7479</v>
      </c>
      <c r="R37" s="82">
        <v>4725</v>
      </c>
      <c r="S37" s="82">
        <v>4698</v>
      </c>
      <c r="T37" s="82">
        <v>2457</v>
      </c>
      <c r="U37" s="82">
        <v>327</v>
      </c>
    </row>
    <row r="38" spans="1:21" s="6" customFormat="1" ht="12.75" x14ac:dyDescent="0.25">
      <c r="A38" s="8" t="s">
        <v>95</v>
      </c>
      <c r="B38" s="8" t="s">
        <v>271</v>
      </c>
      <c r="C38" s="16">
        <v>3970</v>
      </c>
      <c r="D38" s="16">
        <v>1336</v>
      </c>
      <c r="E38" s="43">
        <v>1.9715568862275448</v>
      </c>
      <c r="F38" s="16">
        <v>3568</v>
      </c>
      <c r="G38" s="43">
        <v>0.1126681614349776</v>
      </c>
      <c r="H38" s="17"/>
      <c r="I38" s="16">
        <v>2228</v>
      </c>
      <c r="J38" s="16">
        <v>2650.3224599999999</v>
      </c>
      <c r="L38" s="16">
        <v>2577</v>
      </c>
      <c r="M38" s="82">
        <v>1743</v>
      </c>
      <c r="N38" s="16">
        <v>1284</v>
      </c>
      <c r="O38" s="16">
        <v>969</v>
      </c>
      <c r="P38" s="16">
        <v>1316</v>
      </c>
      <c r="Q38" s="82">
        <v>1336</v>
      </c>
      <c r="R38" s="82">
        <v>1294</v>
      </c>
      <c r="S38" s="82">
        <v>2650</v>
      </c>
      <c r="T38" s="82">
        <v>3568</v>
      </c>
      <c r="U38" s="82">
        <v>3970</v>
      </c>
    </row>
    <row r="39" spans="1:21" s="6" customFormat="1" ht="12.75" x14ac:dyDescent="0.25">
      <c r="A39" s="8" t="s">
        <v>96</v>
      </c>
      <c r="B39" s="8" t="s">
        <v>272</v>
      </c>
      <c r="C39" s="16">
        <v>5</v>
      </c>
      <c r="D39" s="16">
        <v>28</v>
      </c>
      <c r="E39" s="43">
        <v>-0.8214285714285714</v>
      </c>
      <c r="F39" s="16">
        <v>9</v>
      </c>
      <c r="G39" s="43">
        <v>-0.44444444444444442</v>
      </c>
      <c r="H39" s="17"/>
      <c r="I39" s="16">
        <v>232</v>
      </c>
      <c r="J39" s="16">
        <v>309.40474000000006</v>
      </c>
      <c r="L39" s="152">
        <v>192</v>
      </c>
      <c r="M39" s="152">
        <v>158</v>
      </c>
      <c r="N39" s="152">
        <v>124</v>
      </c>
      <c r="O39" s="152">
        <v>125</v>
      </c>
      <c r="P39" s="16">
        <v>37</v>
      </c>
      <c r="Q39" s="82">
        <v>28</v>
      </c>
      <c r="R39" s="82">
        <v>22</v>
      </c>
      <c r="S39" s="82">
        <v>16</v>
      </c>
      <c r="T39" s="82">
        <v>9</v>
      </c>
      <c r="U39" s="82">
        <v>5</v>
      </c>
    </row>
    <row r="40" spans="1:21" s="6" customFormat="1" ht="12.75" x14ac:dyDescent="0.25">
      <c r="A40" s="8" t="s">
        <v>97</v>
      </c>
      <c r="B40" s="8" t="s">
        <v>273</v>
      </c>
      <c r="C40" s="16">
        <v>22324</v>
      </c>
      <c r="D40" s="16">
        <v>13116</v>
      </c>
      <c r="E40" s="43">
        <v>0.70204330588594077</v>
      </c>
      <c r="F40" s="16">
        <v>25157</v>
      </c>
      <c r="G40" s="43">
        <v>-0.11261279166832294</v>
      </c>
      <c r="H40" s="17"/>
      <c r="I40" s="16">
        <v>33488</v>
      </c>
      <c r="J40" s="16">
        <v>68085.894444993828</v>
      </c>
      <c r="L40" s="152">
        <v>20276</v>
      </c>
      <c r="M40" s="152">
        <v>17769</v>
      </c>
      <c r="N40" s="152">
        <v>17955</v>
      </c>
      <c r="O40" s="152">
        <v>40149</v>
      </c>
      <c r="P40" s="16">
        <v>27716</v>
      </c>
      <c r="Q40" s="82">
        <v>13116</v>
      </c>
      <c r="R40" s="82">
        <v>23043</v>
      </c>
      <c r="S40" s="82">
        <v>22153</v>
      </c>
      <c r="T40" s="82">
        <v>25157</v>
      </c>
      <c r="U40" s="82">
        <v>22324</v>
      </c>
    </row>
    <row r="41" spans="1:21" s="12" customFormat="1" ht="12.75" x14ac:dyDescent="0.25">
      <c r="A41" s="11" t="s">
        <v>98</v>
      </c>
      <c r="B41" s="11" t="s">
        <v>274</v>
      </c>
      <c r="C41" s="18">
        <v>226323</v>
      </c>
      <c r="D41" s="18">
        <v>224106</v>
      </c>
      <c r="E41" s="45">
        <v>9.892640089957494E-3</v>
      </c>
      <c r="F41" s="18">
        <v>246102</v>
      </c>
      <c r="G41" s="45">
        <v>-8.0369115244898426E-2</v>
      </c>
      <c r="H41" s="19"/>
      <c r="I41" s="18">
        <v>591304</v>
      </c>
      <c r="J41" s="18">
        <v>448846.41603568167</v>
      </c>
      <c r="K41" s="6"/>
      <c r="L41" s="83">
        <v>452808</v>
      </c>
      <c r="M41" s="83">
        <v>421057</v>
      </c>
      <c r="N41" s="83">
        <v>417985</v>
      </c>
      <c r="O41" s="83">
        <v>421970.78038988</v>
      </c>
      <c r="P41" s="83">
        <v>282223</v>
      </c>
      <c r="Q41" s="83">
        <v>224106</v>
      </c>
      <c r="R41" s="83">
        <v>223243</v>
      </c>
      <c r="S41" s="83">
        <v>198427</v>
      </c>
      <c r="T41" s="83">
        <v>246105.23962443683</v>
      </c>
      <c r="U41" s="83">
        <v>226323</v>
      </c>
    </row>
    <row r="42" spans="1:21" s="6" customFormat="1" ht="3.75" customHeight="1" x14ac:dyDescent="0.25">
      <c r="A42" s="10"/>
      <c r="B42" s="10"/>
      <c r="C42" s="26"/>
      <c r="D42" s="26"/>
      <c r="E42" s="26"/>
      <c r="F42" s="26"/>
      <c r="G42" s="26"/>
      <c r="H42" s="26"/>
      <c r="I42" s="26"/>
      <c r="J42" s="26"/>
      <c r="L42" s="26"/>
      <c r="M42" s="84" t="s">
        <v>59</v>
      </c>
      <c r="N42" s="26" t="s">
        <v>59</v>
      </c>
      <c r="O42" s="26"/>
      <c r="P42" s="26"/>
      <c r="Q42" s="84" t="s">
        <v>59</v>
      </c>
      <c r="R42" s="84" t="s">
        <v>59</v>
      </c>
      <c r="S42" s="84"/>
      <c r="T42" s="84"/>
      <c r="U42" s="84"/>
    </row>
    <row r="43" spans="1:21" s="6" customFormat="1" ht="12.75" x14ac:dyDescent="0.25">
      <c r="A43" s="3" t="s">
        <v>99</v>
      </c>
      <c r="B43" s="3" t="s">
        <v>275</v>
      </c>
      <c r="C43" s="16"/>
      <c r="D43" s="16"/>
      <c r="E43" s="16"/>
      <c r="F43" s="16"/>
      <c r="G43" s="16"/>
      <c r="H43" s="17"/>
      <c r="I43" s="16"/>
      <c r="J43" s="16"/>
      <c r="L43" s="16">
        <v>0</v>
      </c>
      <c r="M43" s="82" t="s">
        <v>59</v>
      </c>
      <c r="N43" s="16" t="s">
        <v>59</v>
      </c>
      <c r="O43" s="16"/>
      <c r="P43" s="16"/>
      <c r="Q43" s="82" t="s">
        <v>59</v>
      </c>
      <c r="R43" s="82" t="s">
        <v>59</v>
      </c>
      <c r="S43" s="82"/>
      <c r="T43" s="82"/>
      <c r="U43" s="82"/>
    </row>
    <row r="44" spans="1:21" s="6" customFormat="1" ht="12.75" x14ac:dyDescent="0.25">
      <c r="A44" s="8" t="s">
        <v>92</v>
      </c>
      <c r="B44" s="8" t="s">
        <v>270</v>
      </c>
      <c r="C44" s="16">
        <v>528658</v>
      </c>
      <c r="D44" s="16">
        <v>519387</v>
      </c>
      <c r="E44" s="43">
        <v>1.7849888426163973E-2</v>
      </c>
      <c r="F44" s="16">
        <v>510938</v>
      </c>
      <c r="G44" s="43">
        <v>3.4681311626850952E-2</v>
      </c>
      <c r="H44" s="17"/>
      <c r="I44" s="16">
        <v>269856</v>
      </c>
      <c r="J44" s="16">
        <v>328808.1568</v>
      </c>
      <c r="L44" s="16">
        <v>224280</v>
      </c>
      <c r="M44" s="82">
        <v>667312</v>
      </c>
      <c r="N44" s="16">
        <v>624166</v>
      </c>
      <c r="O44" s="16">
        <v>567067</v>
      </c>
      <c r="P44" s="16">
        <v>541325</v>
      </c>
      <c r="Q44" s="82">
        <v>519387</v>
      </c>
      <c r="R44" s="82">
        <v>515255</v>
      </c>
      <c r="S44" s="82">
        <v>509913</v>
      </c>
      <c r="T44" s="82">
        <v>510938</v>
      </c>
      <c r="U44" s="82">
        <v>528658</v>
      </c>
    </row>
    <row r="45" spans="1:21" s="6" customFormat="1" ht="12.75" x14ac:dyDescent="0.25">
      <c r="A45" s="8" t="s">
        <v>75</v>
      </c>
      <c r="B45" s="8" t="s">
        <v>276</v>
      </c>
      <c r="C45" s="16">
        <v>0</v>
      </c>
      <c r="D45" s="16">
        <v>2715</v>
      </c>
      <c r="E45" s="43">
        <v>-1</v>
      </c>
      <c r="F45" s="16">
        <v>454</v>
      </c>
      <c r="G45" s="43">
        <v>-1</v>
      </c>
      <c r="H45" s="17"/>
      <c r="I45" s="16">
        <v>0</v>
      </c>
      <c r="J45" s="16">
        <v>0</v>
      </c>
      <c r="L45" s="16">
        <v>4293</v>
      </c>
      <c r="M45" s="82">
        <v>847</v>
      </c>
      <c r="N45" s="16">
        <v>1087</v>
      </c>
      <c r="O45" s="16">
        <v>507</v>
      </c>
      <c r="P45" s="16">
        <v>845</v>
      </c>
      <c r="Q45" s="82">
        <v>2715</v>
      </c>
      <c r="R45" s="82">
        <v>1444</v>
      </c>
      <c r="S45" s="82">
        <v>576</v>
      </c>
      <c r="T45" s="82">
        <v>454</v>
      </c>
      <c r="U45" s="82">
        <v>0</v>
      </c>
    </row>
    <row r="46" spans="1:21" s="6" customFormat="1" ht="12.75" x14ac:dyDescent="0.25">
      <c r="A46" s="8" t="s">
        <v>100</v>
      </c>
      <c r="B46" s="8" t="s">
        <v>277</v>
      </c>
      <c r="C46" s="16">
        <v>150</v>
      </c>
      <c r="D46" s="16">
        <v>385</v>
      </c>
      <c r="E46" s="43">
        <v>-0.61038961038961037</v>
      </c>
      <c r="F46" s="16">
        <v>147</v>
      </c>
      <c r="G46" s="43">
        <v>2.0408163265306145E-2</v>
      </c>
      <c r="H46" s="17"/>
      <c r="I46" s="16">
        <v>362</v>
      </c>
      <c r="J46" s="16">
        <v>479.45549</v>
      </c>
      <c r="L46" s="16">
        <v>362</v>
      </c>
      <c r="M46" s="82">
        <v>362</v>
      </c>
      <c r="N46" s="16">
        <v>374</v>
      </c>
      <c r="O46" s="16">
        <v>378</v>
      </c>
      <c r="P46" s="16">
        <v>382</v>
      </c>
      <c r="Q46" s="82">
        <v>385</v>
      </c>
      <c r="R46" s="82">
        <v>388</v>
      </c>
      <c r="S46" s="82">
        <v>144</v>
      </c>
      <c r="T46" s="82">
        <v>147</v>
      </c>
      <c r="U46" s="82">
        <v>150</v>
      </c>
    </row>
    <row r="47" spans="1:21" s="6" customFormat="1" ht="12.75" x14ac:dyDescent="0.25">
      <c r="A47" s="8" t="s">
        <v>95</v>
      </c>
      <c r="B47" s="8" t="s">
        <v>278</v>
      </c>
      <c r="C47" s="16">
        <v>8706</v>
      </c>
      <c r="D47" s="16">
        <v>2790</v>
      </c>
      <c r="E47" s="43">
        <v>2.1204301075268819</v>
      </c>
      <c r="F47" s="16">
        <v>8178</v>
      </c>
      <c r="G47" s="43">
        <v>6.4563462949376316E-2</v>
      </c>
      <c r="H47" s="17"/>
      <c r="I47" s="16">
        <v>844</v>
      </c>
      <c r="J47" s="16">
        <v>2780.7626499999997</v>
      </c>
      <c r="L47" s="16">
        <v>1866</v>
      </c>
      <c r="M47" s="82">
        <v>1285</v>
      </c>
      <c r="N47" s="16">
        <v>1096</v>
      </c>
      <c r="O47" s="16">
        <v>906</v>
      </c>
      <c r="P47" s="16">
        <v>3131</v>
      </c>
      <c r="Q47" s="82">
        <v>2790</v>
      </c>
      <c r="R47" s="82">
        <v>3865</v>
      </c>
      <c r="S47" s="82">
        <v>8880</v>
      </c>
      <c r="T47" s="82">
        <v>8178</v>
      </c>
      <c r="U47" s="82">
        <v>8706</v>
      </c>
    </row>
    <row r="48" spans="1:21" s="12" customFormat="1" ht="12.75" x14ac:dyDescent="0.25">
      <c r="A48" s="11" t="s">
        <v>101</v>
      </c>
      <c r="B48" s="11" t="s">
        <v>279</v>
      </c>
      <c r="C48" s="18">
        <v>537514</v>
      </c>
      <c r="D48" s="18">
        <v>525277</v>
      </c>
      <c r="E48" s="45">
        <v>2.3296279867574654E-2</v>
      </c>
      <c r="F48" s="18">
        <v>519717</v>
      </c>
      <c r="G48" s="45">
        <v>3.4243636440601355E-2</v>
      </c>
      <c r="H48" s="19"/>
      <c r="I48" s="18">
        <v>271062</v>
      </c>
      <c r="J48" s="18">
        <v>332505.41159000003</v>
      </c>
      <c r="K48" s="6"/>
      <c r="L48" s="18">
        <v>230801</v>
      </c>
      <c r="M48" s="18">
        <v>669806</v>
      </c>
      <c r="N48" s="18">
        <v>626723</v>
      </c>
      <c r="O48" s="18">
        <v>568858</v>
      </c>
      <c r="P48" s="18">
        <v>545683</v>
      </c>
      <c r="Q48" s="83">
        <v>525277</v>
      </c>
      <c r="R48" s="83">
        <v>520952</v>
      </c>
      <c r="S48" s="83">
        <v>519513</v>
      </c>
      <c r="T48" s="83">
        <v>519717</v>
      </c>
      <c r="U48" s="83">
        <v>537514</v>
      </c>
    </row>
    <row r="49" spans="1:21" s="6" customFormat="1" ht="12.75" x14ac:dyDescent="0.25">
      <c r="A49" s="3" t="s">
        <v>102</v>
      </c>
      <c r="B49" s="3" t="s">
        <v>280</v>
      </c>
      <c r="C49" s="16"/>
      <c r="D49" s="16"/>
      <c r="E49" s="16" t="s">
        <v>59</v>
      </c>
      <c r="F49" s="16"/>
      <c r="G49" s="16" t="s">
        <v>59</v>
      </c>
      <c r="H49" s="17"/>
      <c r="I49" s="16"/>
      <c r="J49" s="16"/>
      <c r="L49" s="16"/>
      <c r="M49" s="82" t="s">
        <v>59</v>
      </c>
      <c r="N49" s="16" t="s">
        <v>59</v>
      </c>
      <c r="O49" s="16"/>
      <c r="P49" s="16"/>
      <c r="Q49" s="82" t="s">
        <v>59</v>
      </c>
      <c r="R49" s="82" t="s">
        <v>59</v>
      </c>
      <c r="S49" s="82"/>
      <c r="T49" s="82"/>
      <c r="U49" s="82"/>
    </row>
    <row r="50" spans="1:21" s="6" customFormat="1" ht="12.75" x14ac:dyDescent="0.25">
      <c r="A50" s="8" t="s">
        <v>103</v>
      </c>
      <c r="B50" s="8" t="s">
        <v>281</v>
      </c>
      <c r="C50" s="16">
        <v>301397</v>
      </c>
      <c r="D50" s="16">
        <v>301397</v>
      </c>
      <c r="E50" s="43">
        <v>0</v>
      </c>
      <c r="F50" s="16">
        <v>301397</v>
      </c>
      <c r="G50" s="43">
        <v>0</v>
      </c>
      <c r="H50" s="17"/>
      <c r="I50" s="16">
        <v>297591</v>
      </c>
      <c r="J50" s="16">
        <v>86666.474270000006</v>
      </c>
      <c r="L50" s="16">
        <v>301397</v>
      </c>
      <c r="M50" s="82">
        <v>301397</v>
      </c>
      <c r="N50" s="16">
        <v>301397</v>
      </c>
      <c r="O50" s="16">
        <v>301397</v>
      </c>
      <c r="P50" s="16">
        <v>301397</v>
      </c>
      <c r="Q50" s="82">
        <v>301397</v>
      </c>
      <c r="R50" s="82">
        <v>301397</v>
      </c>
      <c r="S50" s="82">
        <v>301397</v>
      </c>
      <c r="T50" s="82">
        <v>301397</v>
      </c>
      <c r="U50" s="82">
        <v>301397</v>
      </c>
    </row>
    <row r="51" spans="1:21" s="6" customFormat="1" ht="12.75" x14ac:dyDescent="0.25">
      <c r="A51" s="8" t="s">
        <v>104</v>
      </c>
      <c r="B51" s="8" t="s">
        <v>282</v>
      </c>
      <c r="C51" s="16">
        <v>-8536</v>
      </c>
      <c r="D51" s="135">
        <v>-8536</v>
      </c>
      <c r="E51" s="43">
        <v>0</v>
      </c>
      <c r="F51" s="16">
        <v>-8536</v>
      </c>
      <c r="G51" s="43">
        <v>0</v>
      </c>
      <c r="H51" s="17"/>
      <c r="I51" s="16">
        <v>0</v>
      </c>
      <c r="J51" s="16">
        <v>0</v>
      </c>
      <c r="L51" s="16">
        <v>0</v>
      </c>
      <c r="M51" s="16">
        <v>0</v>
      </c>
      <c r="N51" s="16">
        <v>-6749</v>
      </c>
      <c r="O51" s="16">
        <v>-7044</v>
      </c>
      <c r="P51" s="16">
        <v>-8439</v>
      </c>
      <c r="Q51" s="82">
        <v>-8536</v>
      </c>
      <c r="R51" s="82">
        <v>-8536</v>
      </c>
      <c r="S51" s="82">
        <v>-8536</v>
      </c>
      <c r="T51" s="82">
        <v>-8536</v>
      </c>
      <c r="U51" s="82">
        <v>-8536</v>
      </c>
    </row>
    <row r="52" spans="1:21" s="6" customFormat="1" ht="12.75" x14ac:dyDescent="0.25">
      <c r="A52" s="8" t="s">
        <v>105</v>
      </c>
      <c r="B52" s="8" t="s">
        <v>283</v>
      </c>
      <c r="C52" s="16">
        <v>236632</v>
      </c>
      <c r="D52" s="16">
        <v>236632</v>
      </c>
      <c r="E52" s="43">
        <v>0</v>
      </c>
      <c r="F52" s="16">
        <v>236632</v>
      </c>
      <c r="G52" s="43">
        <v>0</v>
      </c>
      <c r="H52" s="17"/>
      <c r="I52" s="16">
        <v>236632</v>
      </c>
      <c r="J52" s="16">
        <v>10000.099990000001</v>
      </c>
      <c r="L52" s="16">
        <v>236632</v>
      </c>
      <c r="M52" s="82">
        <v>236632</v>
      </c>
      <c r="N52" s="16">
        <v>236632</v>
      </c>
      <c r="O52" s="16">
        <v>236632</v>
      </c>
      <c r="P52" s="16">
        <v>236632</v>
      </c>
      <c r="Q52" s="82">
        <v>236632</v>
      </c>
      <c r="R52" s="82">
        <v>236632</v>
      </c>
      <c r="S52" s="82">
        <v>236632</v>
      </c>
      <c r="T52" s="82">
        <v>236632</v>
      </c>
      <c r="U52" s="82">
        <v>236632</v>
      </c>
    </row>
    <row r="53" spans="1:21" s="6" customFormat="1" ht="12.75" x14ac:dyDescent="0.25">
      <c r="A53" s="8" t="s">
        <v>106</v>
      </c>
      <c r="B53" s="8" t="s">
        <v>284</v>
      </c>
      <c r="C53" s="16">
        <v>104858</v>
      </c>
      <c r="D53" s="16">
        <v>116734</v>
      </c>
      <c r="E53" s="43">
        <v>-0.10173556975688314</v>
      </c>
      <c r="F53" s="16">
        <v>104858</v>
      </c>
      <c r="G53" s="43">
        <v>0</v>
      </c>
      <c r="H53" s="17"/>
      <c r="I53" s="16">
        <v>94427</v>
      </c>
      <c r="J53" s="16">
        <v>33224.691679999873</v>
      </c>
      <c r="L53" s="16">
        <v>94427</v>
      </c>
      <c r="M53" s="82">
        <v>94427</v>
      </c>
      <c r="N53" s="16">
        <v>94427</v>
      </c>
      <c r="O53" s="16">
        <v>116734</v>
      </c>
      <c r="P53" s="16">
        <v>116734</v>
      </c>
      <c r="Q53" s="82">
        <v>116734</v>
      </c>
      <c r="R53" s="82">
        <v>116734</v>
      </c>
      <c r="S53" s="82">
        <v>116734</v>
      </c>
      <c r="T53" s="82">
        <v>104858</v>
      </c>
      <c r="U53" s="82">
        <v>104858</v>
      </c>
    </row>
    <row r="54" spans="1:21" s="6" customFormat="1" ht="12.75" x14ac:dyDescent="0.25">
      <c r="A54" s="8" t="s">
        <v>201</v>
      </c>
      <c r="B54" s="8" t="s">
        <v>285</v>
      </c>
      <c r="C54" s="16">
        <v>13041</v>
      </c>
      <c r="D54" s="16">
        <v>-2879</v>
      </c>
      <c r="E54" s="43">
        <v>-5.5296978117401876</v>
      </c>
      <c r="F54" s="16">
        <v>4738</v>
      </c>
      <c r="G54" s="43">
        <v>1.7524271844660193</v>
      </c>
      <c r="H54" s="17"/>
      <c r="I54" s="16">
        <v>0</v>
      </c>
      <c r="J54" s="16">
        <v>0</v>
      </c>
      <c r="L54" s="16">
        <v>-2094</v>
      </c>
      <c r="M54" s="82">
        <v>6465</v>
      </c>
      <c r="N54" s="16">
        <v>21672</v>
      </c>
      <c r="O54" s="16">
        <v>0</v>
      </c>
      <c r="P54" s="16">
        <v>-6391</v>
      </c>
      <c r="Q54" s="82">
        <v>-2879</v>
      </c>
      <c r="R54" s="82">
        <v>-2024</v>
      </c>
      <c r="S54" s="82">
        <v>-11876</v>
      </c>
      <c r="T54" s="82">
        <v>4738</v>
      </c>
      <c r="U54" s="82">
        <v>13041</v>
      </c>
    </row>
    <row r="55" spans="1:21" s="6" customFormat="1" ht="12.75" x14ac:dyDescent="0.25">
      <c r="A55" s="8" t="s">
        <v>107</v>
      </c>
      <c r="B55" s="8" t="s">
        <v>286</v>
      </c>
      <c r="C55" s="16">
        <v>2986</v>
      </c>
      <c r="D55" s="16">
        <v>-269</v>
      </c>
      <c r="E55" s="43">
        <v>-12.100371747211897</v>
      </c>
      <c r="F55" s="16">
        <v>1609</v>
      </c>
      <c r="G55" s="43">
        <v>0.85581106277190799</v>
      </c>
      <c r="H55" s="17"/>
      <c r="I55" s="16">
        <v>820.19132999999999</v>
      </c>
      <c r="J55" s="16">
        <v>67.744449999999986</v>
      </c>
      <c r="L55" s="16">
        <v>-49</v>
      </c>
      <c r="M55" s="82">
        <v>579</v>
      </c>
      <c r="N55" s="16">
        <v>521</v>
      </c>
      <c r="O55" s="16">
        <v>75</v>
      </c>
      <c r="P55" s="16">
        <v>-23</v>
      </c>
      <c r="Q55" s="82">
        <v>-269</v>
      </c>
      <c r="R55" s="82">
        <v>680</v>
      </c>
      <c r="S55" s="82">
        <v>760</v>
      </c>
      <c r="T55" s="82">
        <v>1609</v>
      </c>
      <c r="U55" s="82">
        <v>2986</v>
      </c>
    </row>
    <row r="56" spans="1:21" s="12" customFormat="1" ht="12.75" x14ac:dyDescent="0.25">
      <c r="A56" s="11" t="s">
        <v>108</v>
      </c>
      <c r="B56" s="11" t="s">
        <v>287</v>
      </c>
      <c r="C56" s="18">
        <v>650378</v>
      </c>
      <c r="D56" s="18">
        <v>643079</v>
      </c>
      <c r="E56" s="41">
        <v>1.1350082960258412E-2</v>
      </c>
      <c r="F56" s="18">
        <v>640698</v>
      </c>
      <c r="G56" s="45">
        <v>1.5108522267901492E-2</v>
      </c>
      <c r="H56" s="19"/>
      <c r="I56" s="18">
        <v>629470.19132999994</v>
      </c>
      <c r="J56" s="18">
        <v>129959.01038999988</v>
      </c>
      <c r="K56" s="6"/>
      <c r="L56" s="18">
        <v>630313</v>
      </c>
      <c r="M56" s="83">
        <v>639500</v>
      </c>
      <c r="N56" s="83">
        <v>647900</v>
      </c>
      <c r="O56" s="83">
        <v>647794</v>
      </c>
      <c r="P56" s="18">
        <v>639910</v>
      </c>
      <c r="Q56" s="83">
        <v>643079</v>
      </c>
      <c r="R56" s="83">
        <v>644883</v>
      </c>
      <c r="S56" s="83">
        <v>635111</v>
      </c>
      <c r="T56" s="83">
        <v>640698</v>
      </c>
      <c r="U56" s="83">
        <v>650378</v>
      </c>
    </row>
    <row r="57" spans="1:21" s="12" customFormat="1" ht="12.75" x14ac:dyDescent="0.25">
      <c r="A57" s="11" t="s">
        <v>109</v>
      </c>
      <c r="B57" s="11" t="s">
        <v>288</v>
      </c>
      <c r="C57" s="18">
        <v>1414215</v>
      </c>
      <c r="D57" s="18">
        <v>1392462</v>
      </c>
      <c r="E57" s="45">
        <v>1.5621970294341869E-2</v>
      </c>
      <c r="F57" s="18">
        <v>1406517</v>
      </c>
      <c r="G57" s="45">
        <v>5.473094175185933E-3</v>
      </c>
      <c r="H57" s="19"/>
      <c r="I57" s="18">
        <v>1491836.1913299998</v>
      </c>
      <c r="J57" s="18">
        <v>911309.93801964365</v>
      </c>
      <c r="K57" s="6"/>
      <c r="L57" s="18">
        <v>1313922</v>
      </c>
      <c r="M57" s="18">
        <v>1730363</v>
      </c>
      <c r="N57" s="18">
        <v>1692608</v>
      </c>
      <c r="O57" s="18">
        <v>1638622.7803898801</v>
      </c>
      <c r="P57" s="18">
        <v>1467816</v>
      </c>
      <c r="Q57" s="83">
        <v>1392462</v>
      </c>
      <c r="R57" s="83">
        <v>1389078</v>
      </c>
      <c r="S57" s="83">
        <v>1353051</v>
      </c>
      <c r="T57" s="83">
        <v>1406520.2396244369</v>
      </c>
      <c r="U57" s="83">
        <v>1414215</v>
      </c>
    </row>
    <row r="58" spans="1:21" x14ac:dyDescent="0.35">
      <c r="C58" s="121"/>
      <c r="D58" s="121"/>
      <c r="L58" s="120"/>
      <c r="M58" s="120"/>
      <c r="N58" s="133"/>
      <c r="P58" s="120"/>
      <c r="Q58" s="175"/>
      <c r="R58" s="133"/>
      <c r="S58" s="133"/>
      <c r="T58" s="133"/>
      <c r="U58" s="133"/>
    </row>
    <row r="59" spans="1:21" s="12" customFormat="1" ht="12.75" x14ac:dyDescent="0.25">
      <c r="A59" s="11" t="s">
        <v>110</v>
      </c>
      <c r="B59" s="11" t="s">
        <v>289</v>
      </c>
      <c r="C59" s="18">
        <v>842384.03599828971</v>
      </c>
      <c r="D59" s="18">
        <v>865897.29235177941</v>
      </c>
      <c r="E59" s="41">
        <v>-2.7154786787273122E-2</v>
      </c>
      <c r="F59" s="18">
        <v>853198.21488776116</v>
      </c>
      <c r="G59" s="41">
        <v>-1.2674872849908758E-2</v>
      </c>
      <c r="H59" s="19"/>
      <c r="I59" s="18">
        <v>591856.47056163382</v>
      </c>
      <c r="J59" s="18">
        <v>407264.79824999999</v>
      </c>
      <c r="K59" s="6"/>
      <c r="L59" s="18">
        <v>606810.12313107646</v>
      </c>
      <c r="M59" s="83">
        <v>639901.99999020912</v>
      </c>
      <c r="N59" s="18">
        <v>757947.65283609496</v>
      </c>
      <c r="O59" s="18">
        <v>808345.74177959643</v>
      </c>
      <c r="P59" s="18">
        <v>872059.85983184318</v>
      </c>
      <c r="Q59" s="83">
        <v>865897.29235177941</v>
      </c>
      <c r="R59" s="18">
        <v>873773.11978320859</v>
      </c>
      <c r="S59" s="18">
        <v>874794.72642266063</v>
      </c>
      <c r="T59" s="18">
        <v>853198.21488776116</v>
      </c>
      <c r="U59" s="18">
        <v>842384.03599828971</v>
      </c>
    </row>
  </sheetData>
  <phoneticPr fontId="22" type="noConversion"/>
  <dataValidations disablePrompts="1" count="2">
    <dataValidation type="list" allowBlank="1" showInputMessage="1" showErrorMessage="1" sqref="D3 F3" xr:uid="{9F380036-38DE-40E9-B4C8-A9131015905F}">
      <formula1>$L$3:$R$3</formula1>
    </dataValidation>
    <dataValidation type="list" allowBlank="1" showInputMessage="1" showErrorMessage="1" sqref="C3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S99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G16" sqref="G16"/>
    </sheetView>
  </sheetViews>
  <sheetFormatPr defaultColWidth="9" defaultRowHeight="12.75" outlineLevelRow="4" outlineLevelCol="1" x14ac:dyDescent="0.25"/>
  <cols>
    <col min="1" max="1" width="53.69921875" style="6" hidden="1" customWidth="1"/>
    <col min="2" max="2" width="32.69921875" style="6" customWidth="1"/>
    <col min="3" max="3" width="9.69921875" style="6" customWidth="1" collapsed="1"/>
    <col min="4" max="4" width="10.3984375" style="6" bestFit="1" customWidth="1"/>
    <col min="5" max="5" width="6.69921875" style="6" customWidth="1"/>
    <col min="6" max="6" width="10.3984375" style="6" bestFit="1" customWidth="1"/>
    <col min="7" max="7" width="6.69921875" style="6" customWidth="1"/>
    <col min="8" max="8" width="0.59765625" style="6" customWidth="1"/>
    <col min="9" max="9" width="9.765625E-2" style="62" customWidth="1" outlineLevel="1"/>
    <col min="10" max="19" width="9.8984375" style="6" customWidth="1" outlineLevel="1"/>
    <col min="20" max="16384" width="9" style="6"/>
  </cols>
  <sheetData>
    <row r="1" spans="1:19" x14ac:dyDescent="0.25">
      <c r="A1" s="34"/>
      <c r="B1" s="34"/>
      <c r="J1" s="33"/>
    </row>
    <row r="2" spans="1:19" ht="30" customHeight="1" x14ac:dyDescent="0.25">
      <c r="A2" s="29" t="s">
        <v>290</v>
      </c>
      <c r="B2" s="29" t="s">
        <v>290</v>
      </c>
      <c r="C2" s="127" t="str">
        <f>'Cons Statement'!C3</f>
        <v>2Q24</v>
      </c>
      <c r="D2" s="127" t="str">
        <f>'Cons Statement'!D3</f>
        <v>2Q23</v>
      </c>
      <c r="E2" s="127" t="s">
        <v>62</v>
      </c>
      <c r="F2" s="127" t="str">
        <f>'Cons Statement'!F3</f>
        <v>1Q24</v>
      </c>
      <c r="G2" s="127" t="s">
        <v>62</v>
      </c>
      <c r="H2" s="125" t="s">
        <v>62</v>
      </c>
      <c r="I2" s="59"/>
      <c r="J2" s="30" t="s">
        <v>207</v>
      </c>
      <c r="K2" s="30" t="s">
        <v>208</v>
      </c>
      <c r="L2" s="30" t="s">
        <v>204</v>
      </c>
      <c r="M2" s="30" t="s">
        <v>209</v>
      </c>
      <c r="N2" s="30" t="s">
        <v>210</v>
      </c>
      <c r="O2" s="30" t="s">
        <v>205</v>
      </c>
      <c r="P2" s="30" t="s">
        <v>203</v>
      </c>
      <c r="Q2" s="30" t="s">
        <v>369</v>
      </c>
      <c r="R2" s="30" t="s">
        <v>374</v>
      </c>
      <c r="S2" s="30" t="s">
        <v>392</v>
      </c>
    </row>
    <row r="3" spans="1:19" ht="18" customHeight="1" x14ac:dyDescent="0.25">
      <c r="A3" s="10"/>
      <c r="B3" s="10"/>
      <c r="C3" s="26"/>
      <c r="D3" s="26"/>
      <c r="E3" s="17"/>
      <c r="F3" s="26"/>
      <c r="G3" s="17"/>
      <c r="H3" s="17"/>
      <c r="I3" s="65" t="s">
        <v>59</v>
      </c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x14ac:dyDescent="0.25">
      <c r="A4" s="50" t="s">
        <v>111</v>
      </c>
      <c r="B4" s="50" t="s">
        <v>291</v>
      </c>
      <c r="C4" s="28"/>
      <c r="D4" s="28"/>
      <c r="E4" s="45"/>
      <c r="F4" s="28"/>
      <c r="G4" s="45"/>
      <c r="H4" s="96">
        <v>-7.2312987506425563E-2</v>
      </c>
      <c r="I4" s="45" t="s">
        <v>59</v>
      </c>
      <c r="J4" s="28">
        <v>-126366</v>
      </c>
      <c r="K4" s="28">
        <v>52445</v>
      </c>
      <c r="L4" s="28">
        <v>134029.90067999999</v>
      </c>
      <c r="M4" s="28">
        <v>115846</v>
      </c>
      <c r="N4" s="28">
        <v>126366</v>
      </c>
      <c r="O4" s="28">
        <v>126366</v>
      </c>
      <c r="P4" s="28">
        <v>126366</v>
      </c>
      <c r="Q4" s="28">
        <v>83015</v>
      </c>
      <c r="R4" s="28">
        <v>44411</v>
      </c>
      <c r="S4" s="28">
        <f>S42</f>
        <v>-8576</v>
      </c>
    </row>
    <row r="5" spans="1:19" s="131" customFormat="1" ht="11.25" customHeight="1" x14ac:dyDescent="0.25">
      <c r="A5" s="169" t="s">
        <v>112</v>
      </c>
      <c r="B5" s="169" t="s">
        <v>292</v>
      </c>
      <c r="C5" s="149">
        <v>8303</v>
      </c>
      <c r="D5" s="149">
        <v>3512</v>
      </c>
      <c r="E5" s="170">
        <v>1.3641799544419135</v>
      </c>
      <c r="F5" s="149">
        <v>4738</v>
      </c>
      <c r="G5" s="170">
        <v>0.75242718446601953</v>
      </c>
      <c r="H5" s="171">
        <v>-12.52280701754386</v>
      </c>
      <c r="I5" s="170" t="s">
        <v>59</v>
      </c>
      <c r="J5" s="149">
        <v>-2094</v>
      </c>
      <c r="K5" s="149">
        <v>6465</v>
      </c>
      <c r="L5" s="149">
        <v>21672</v>
      </c>
      <c r="M5" s="149">
        <v>23169</v>
      </c>
      <c r="N5" s="149">
        <v>-6391</v>
      </c>
      <c r="O5" s="149">
        <v>-2879</v>
      </c>
      <c r="P5" s="149">
        <v>-2024</v>
      </c>
      <c r="Q5" s="149">
        <v>-9852</v>
      </c>
      <c r="R5" s="149">
        <v>4738</v>
      </c>
      <c r="S5" s="149">
        <v>8303</v>
      </c>
    </row>
    <row r="6" spans="1:19" ht="9" customHeight="1" outlineLevel="1" x14ac:dyDescent="0.25">
      <c r="A6" s="38"/>
      <c r="B6" s="38"/>
      <c r="C6" s="26"/>
      <c r="D6" s="26"/>
      <c r="E6" s="99"/>
      <c r="F6" s="26"/>
      <c r="G6" s="99"/>
      <c r="H6" s="95"/>
      <c r="I6" s="99"/>
      <c r="J6" s="26"/>
      <c r="K6" s="26"/>
      <c r="L6" s="26"/>
      <c r="M6" s="26"/>
      <c r="N6" s="26"/>
      <c r="O6" s="26"/>
      <c r="P6" s="26"/>
      <c r="Q6" s="26">
        <v>0</v>
      </c>
      <c r="R6" s="26"/>
      <c r="S6" s="26"/>
    </row>
    <row r="7" spans="1:19" ht="11.25" customHeight="1" x14ac:dyDescent="0.25">
      <c r="A7" s="104" t="s">
        <v>113</v>
      </c>
      <c r="B7" s="104" t="s">
        <v>293</v>
      </c>
      <c r="C7" s="26">
        <v>75403</v>
      </c>
      <c r="D7" s="26">
        <v>77937</v>
      </c>
      <c r="E7" s="99">
        <v>-3.2513440342840982E-2</v>
      </c>
      <c r="F7" s="26">
        <v>80212</v>
      </c>
      <c r="G7" s="99">
        <v>-5.9953622899316827E-2</v>
      </c>
      <c r="H7" s="95">
        <v>9.79352443106698E-2</v>
      </c>
      <c r="I7" s="99" t="s">
        <v>59</v>
      </c>
      <c r="J7" s="26">
        <v>79097</v>
      </c>
      <c r="K7" s="26">
        <v>155886</v>
      </c>
      <c r="L7" s="26">
        <v>225072.90067999999</v>
      </c>
      <c r="M7" s="26">
        <v>304462</v>
      </c>
      <c r="N7" s="26">
        <v>82894</v>
      </c>
      <c r="O7" s="26">
        <v>160831</v>
      </c>
      <c r="P7" s="26">
        <v>231929</v>
      </c>
      <c r="Q7" s="26">
        <v>78061</v>
      </c>
      <c r="R7" s="26">
        <v>80212</v>
      </c>
      <c r="S7" s="26">
        <v>75403</v>
      </c>
    </row>
    <row r="8" spans="1:19" ht="11.25" customHeight="1" outlineLevel="1" x14ac:dyDescent="0.25">
      <c r="A8" s="103" t="s">
        <v>114</v>
      </c>
      <c r="B8" s="103" t="s">
        <v>294</v>
      </c>
      <c r="C8" s="26">
        <v>50663</v>
      </c>
      <c r="D8" s="26">
        <v>49037</v>
      </c>
      <c r="E8" s="99">
        <v>3.3158635316189899E-2</v>
      </c>
      <c r="F8" s="26">
        <v>50278</v>
      </c>
      <c r="G8" s="99">
        <v>7.657424718564787E-3</v>
      </c>
      <c r="H8" s="95">
        <v>1.6786034019695695E-2</v>
      </c>
      <c r="I8" s="99" t="s">
        <v>59</v>
      </c>
      <c r="J8" s="26">
        <v>39504</v>
      </c>
      <c r="K8" s="26">
        <v>81438</v>
      </c>
      <c r="L8" s="26">
        <v>123787</v>
      </c>
      <c r="M8" s="26">
        <v>168507</v>
      </c>
      <c r="N8" s="26">
        <v>47065</v>
      </c>
      <c r="O8" s="26">
        <v>96102</v>
      </c>
      <c r="P8" s="26">
        <v>145250</v>
      </c>
      <c r="Q8" s="26">
        <v>49973</v>
      </c>
      <c r="R8" s="26">
        <v>50278</v>
      </c>
      <c r="S8" s="26">
        <v>50663</v>
      </c>
    </row>
    <row r="9" spans="1:19" ht="11.25" customHeight="1" outlineLevel="1" x14ac:dyDescent="0.25">
      <c r="A9" s="103" t="s">
        <v>115</v>
      </c>
      <c r="B9" s="103" t="s">
        <v>295</v>
      </c>
      <c r="C9" s="26">
        <v>1875</v>
      </c>
      <c r="D9" s="26">
        <v>3240</v>
      </c>
      <c r="E9" s="99">
        <v>-0.42129629629629628</v>
      </c>
      <c r="F9" s="26">
        <v>7185</v>
      </c>
      <c r="G9" s="99">
        <v>-0.73903966597077242</v>
      </c>
      <c r="H9" s="95">
        <v>94.669172932330824</v>
      </c>
      <c r="I9" s="99" t="s">
        <v>59</v>
      </c>
      <c r="J9" s="26">
        <v>6263</v>
      </c>
      <c r="K9" s="26">
        <v>15096</v>
      </c>
      <c r="L9" s="26">
        <v>20304</v>
      </c>
      <c r="M9" s="26">
        <v>27642</v>
      </c>
      <c r="N9" s="26">
        <v>4360</v>
      </c>
      <c r="O9" s="26">
        <v>7600</v>
      </c>
      <c r="P9" s="26">
        <v>7733</v>
      </c>
      <c r="Q9" s="26">
        <v>12724</v>
      </c>
      <c r="R9" s="26">
        <v>7185</v>
      </c>
      <c r="S9" s="26">
        <v>1875</v>
      </c>
    </row>
    <row r="10" spans="1:19" ht="11.25" customHeight="1" outlineLevel="1" x14ac:dyDescent="0.25">
      <c r="A10" s="103" t="s">
        <v>116</v>
      </c>
      <c r="B10" s="103" t="s">
        <v>296</v>
      </c>
      <c r="C10" s="26">
        <v>-3241</v>
      </c>
      <c r="D10" s="26">
        <v>-1924</v>
      </c>
      <c r="E10" s="99">
        <v>0.68451143451143448</v>
      </c>
      <c r="F10" s="26">
        <v>-1918</v>
      </c>
      <c r="G10" s="99">
        <v>0.68978102189781021</v>
      </c>
      <c r="H10" s="95">
        <v>-0.8879645036051026</v>
      </c>
      <c r="I10" s="99" t="s">
        <v>59</v>
      </c>
      <c r="J10" s="26">
        <v>1839</v>
      </c>
      <c r="K10" s="26">
        <v>3533</v>
      </c>
      <c r="L10" s="26">
        <v>3235</v>
      </c>
      <c r="M10" s="26">
        <v>1846</v>
      </c>
      <c r="N10" s="26">
        <v>1583</v>
      </c>
      <c r="O10" s="26">
        <v>-341</v>
      </c>
      <c r="P10" s="26">
        <v>-2144</v>
      </c>
      <c r="Q10" s="26">
        <v>-202</v>
      </c>
      <c r="R10" s="26">
        <v>-1918</v>
      </c>
      <c r="S10" s="26">
        <v>-3241</v>
      </c>
    </row>
    <row r="11" spans="1:19" ht="11.25" customHeight="1" outlineLevel="1" x14ac:dyDescent="0.25">
      <c r="A11" s="103" t="s">
        <v>117</v>
      </c>
      <c r="B11" s="103" t="s">
        <v>297</v>
      </c>
      <c r="C11" s="26">
        <v>3</v>
      </c>
      <c r="D11" s="26">
        <v>3</v>
      </c>
      <c r="E11" s="99">
        <v>0</v>
      </c>
      <c r="F11" s="26">
        <v>3</v>
      </c>
      <c r="G11" s="99">
        <v>0</v>
      </c>
      <c r="H11" s="95">
        <v>-82.333333333333329</v>
      </c>
      <c r="I11" s="99" t="s">
        <v>59</v>
      </c>
      <c r="J11" s="26">
        <v>0</v>
      </c>
      <c r="K11" s="26">
        <v>0</v>
      </c>
      <c r="L11" s="26">
        <v>12</v>
      </c>
      <c r="M11" s="26">
        <v>16</v>
      </c>
      <c r="N11" s="26">
        <v>4</v>
      </c>
      <c r="O11" s="26">
        <v>7</v>
      </c>
      <c r="P11" s="26">
        <v>10</v>
      </c>
      <c r="Q11" s="26">
        <v>-244</v>
      </c>
      <c r="R11" s="26">
        <v>3</v>
      </c>
      <c r="S11" s="26">
        <v>3</v>
      </c>
    </row>
    <row r="12" spans="1:19" ht="11.25" customHeight="1" outlineLevel="1" x14ac:dyDescent="0.25">
      <c r="A12" s="103" t="s">
        <v>118</v>
      </c>
      <c r="B12" s="103" t="s">
        <v>298</v>
      </c>
      <c r="C12" s="26">
        <v>-1604</v>
      </c>
      <c r="D12" s="26">
        <v>4673</v>
      </c>
      <c r="E12" s="99">
        <v>-1.3432484485341323</v>
      </c>
      <c r="F12" s="26">
        <v>-367</v>
      </c>
      <c r="G12" s="99">
        <v>3.3705722070844688</v>
      </c>
      <c r="H12" s="95">
        <v>-2.8074745186862966</v>
      </c>
      <c r="I12" s="99" t="s">
        <v>59</v>
      </c>
      <c r="J12" s="26">
        <v>27724</v>
      </c>
      <c r="K12" s="26">
        <v>23105</v>
      </c>
      <c r="L12" s="26">
        <v>26171</v>
      </c>
      <c r="M12" s="26">
        <v>28397</v>
      </c>
      <c r="N12" s="26">
        <v>4285</v>
      </c>
      <c r="O12" s="26">
        <v>8958</v>
      </c>
      <c r="P12" s="26">
        <v>8075</v>
      </c>
      <c r="Q12" s="26">
        <v>1596</v>
      </c>
      <c r="R12" s="26">
        <v>-367</v>
      </c>
      <c r="S12" s="26">
        <v>-1604</v>
      </c>
    </row>
    <row r="13" spans="1:19" ht="11.25" customHeight="1" outlineLevel="1" x14ac:dyDescent="0.25">
      <c r="A13" s="103"/>
      <c r="B13" s="103" t="s">
        <v>376</v>
      </c>
      <c r="C13" s="26">
        <v>0</v>
      </c>
      <c r="D13" s="26">
        <v>0</v>
      </c>
      <c r="E13" s="99" t="s">
        <v>59</v>
      </c>
      <c r="F13" s="26">
        <v>21352</v>
      </c>
      <c r="G13" s="99" t="s">
        <v>59</v>
      </c>
      <c r="H13" s="95"/>
      <c r="I13" s="99"/>
      <c r="J13" s="26">
        <v>6406</v>
      </c>
      <c r="K13" s="26">
        <v>29964</v>
      </c>
      <c r="L13" s="26">
        <v>65280</v>
      </c>
      <c r="M13" s="26">
        <v>100324</v>
      </c>
      <c r="N13" s="26">
        <v>26086</v>
      </c>
      <c r="O13" s="26">
        <v>46136</v>
      </c>
      <c r="P13" s="26">
        <v>71912</v>
      </c>
      <c r="Q13" s="26">
        <v>18323</v>
      </c>
      <c r="R13" s="26">
        <v>21352</v>
      </c>
      <c r="S13" s="26">
        <v>0</v>
      </c>
    </row>
    <row r="14" spans="1:19" ht="11.25" customHeight="1" outlineLevel="1" x14ac:dyDescent="0.25">
      <c r="A14" s="103" t="s">
        <v>119</v>
      </c>
      <c r="B14" s="103" t="s">
        <v>299</v>
      </c>
      <c r="C14" s="26">
        <v>0</v>
      </c>
      <c r="D14" s="26">
        <v>0</v>
      </c>
      <c r="E14" s="99" t="s">
        <v>59</v>
      </c>
      <c r="F14" s="26">
        <v>1822</v>
      </c>
      <c r="G14" s="99" t="s">
        <v>59</v>
      </c>
      <c r="H14" s="95" t="s">
        <v>59</v>
      </c>
      <c r="I14" s="99" t="s">
        <v>59</v>
      </c>
      <c r="J14" s="26">
        <v>-3579</v>
      </c>
      <c r="K14" s="26">
        <v>-5366</v>
      </c>
      <c r="L14" s="26">
        <v>-15697</v>
      </c>
      <c r="M14" s="26">
        <v>-23618</v>
      </c>
      <c r="N14" s="26">
        <v>0</v>
      </c>
      <c r="O14" s="26">
        <v>0</v>
      </c>
      <c r="P14" s="26">
        <v>0</v>
      </c>
      <c r="Q14" s="26">
        <v>0</v>
      </c>
      <c r="R14" s="26">
        <v>1822</v>
      </c>
      <c r="S14" s="26">
        <v>0</v>
      </c>
    </row>
    <row r="15" spans="1:19" ht="11.25" customHeight="1" outlineLevel="1" x14ac:dyDescent="0.25">
      <c r="A15" s="103" t="s">
        <v>120</v>
      </c>
      <c r="B15" s="103" t="s">
        <v>300</v>
      </c>
      <c r="C15" s="26">
        <v>23265</v>
      </c>
      <c r="D15" s="26">
        <v>20050</v>
      </c>
      <c r="E15" s="99">
        <v>0.16034912718204497</v>
      </c>
      <c r="F15" s="26">
        <v>78</v>
      </c>
      <c r="G15" s="99">
        <v>8.9593480704383666E-2</v>
      </c>
      <c r="H15" s="95" t="s">
        <v>59</v>
      </c>
      <c r="I15" s="99" t="s">
        <v>59</v>
      </c>
      <c r="J15" s="26">
        <v>6406</v>
      </c>
      <c r="K15" s="26">
        <v>29964</v>
      </c>
      <c r="L15" s="26">
        <v>65280</v>
      </c>
      <c r="M15" s="26">
        <v>100324</v>
      </c>
      <c r="N15" s="26">
        <v>26086</v>
      </c>
      <c r="O15" s="26">
        <v>46136</v>
      </c>
      <c r="P15" s="26">
        <v>71912</v>
      </c>
      <c r="Q15" s="26">
        <v>18323</v>
      </c>
      <c r="R15" s="6">
        <v>78</v>
      </c>
      <c r="S15" s="26">
        <v>23265</v>
      </c>
    </row>
    <row r="16" spans="1:19" ht="11.25" customHeight="1" outlineLevel="1" x14ac:dyDescent="0.25">
      <c r="A16" s="103" t="s">
        <v>121</v>
      </c>
      <c r="B16" s="103" t="s">
        <v>301</v>
      </c>
      <c r="C16" s="26">
        <v>2668</v>
      </c>
      <c r="D16" s="26">
        <v>435</v>
      </c>
      <c r="E16" s="99">
        <v>5.1333333333333337</v>
      </c>
      <c r="F16" s="26">
        <v>1822</v>
      </c>
      <c r="G16" s="99">
        <v>0.46432491767288697</v>
      </c>
      <c r="H16" s="95">
        <v>-0.28914494103041588</v>
      </c>
      <c r="I16" s="99" t="s">
        <v>59</v>
      </c>
      <c r="J16" s="26">
        <v>3922</v>
      </c>
      <c r="K16" s="26">
        <v>9895</v>
      </c>
      <c r="L16" s="26">
        <v>13788.900680000001</v>
      </c>
      <c r="M16" s="26">
        <v>15069</v>
      </c>
      <c r="N16" s="26">
        <v>770</v>
      </c>
      <c r="O16" s="26">
        <v>1205</v>
      </c>
      <c r="P16" s="26">
        <v>-205</v>
      </c>
      <c r="Q16" s="26">
        <v>-2335</v>
      </c>
      <c r="R16" s="26">
        <v>1822</v>
      </c>
      <c r="S16" s="26">
        <v>2668</v>
      </c>
    </row>
    <row r="17" spans="1:19" ht="11.25" customHeight="1" outlineLevel="1" x14ac:dyDescent="0.25">
      <c r="A17" s="103" t="s">
        <v>122</v>
      </c>
      <c r="B17" s="103" t="s">
        <v>302</v>
      </c>
      <c r="C17" s="26">
        <v>422</v>
      </c>
      <c r="D17" s="26">
        <v>2580</v>
      </c>
      <c r="E17" s="99">
        <v>-0.83643410852713185</v>
      </c>
      <c r="F17" s="26">
        <v>78</v>
      </c>
      <c r="G17" s="99">
        <v>4.4102564102564106</v>
      </c>
      <c r="H17" s="95">
        <v>0.65602836879432624</v>
      </c>
      <c r="I17" s="99" t="s">
        <v>59</v>
      </c>
      <c r="J17" s="26">
        <v>97</v>
      </c>
      <c r="K17" s="26">
        <v>512</v>
      </c>
      <c r="L17" s="26">
        <v>1160</v>
      </c>
      <c r="M17" s="26">
        <v>1554</v>
      </c>
      <c r="N17" s="26">
        <v>269</v>
      </c>
      <c r="O17" s="26">
        <v>2849</v>
      </c>
      <c r="P17" s="26">
        <v>3468</v>
      </c>
      <c r="Q17" s="26">
        <v>292</v>
      </c>
      <c r="R17" s="26">
        <v>78</v>
      </c>
      <c r="S17" s="26">
        <v>422</v>
      </c>
    </row>
    <row r="18" spans="1:19" ht="11.25" customHeight="1" outlineLevel="1" x14ac:dyDescent="0.25">
      <c r="A18" s="103" t="s">
        <v>123</v>
      </c>
      <c r="B18" s="103" t="s">
        <v>303</v>
      </c>
      <c r="C18" s="135">
        <v>0</v>
      </c>
      <c r="D18" s="135">
        <v>0</v>
      </c>
      <c r="E18" s="135" t="s">
        <v>59</v>
      </c>
      <c r="F18" s="135">
        <v>0</v>
      </c>
      <c r="G18" s="135" t="s">
        <v>59</v>
      </c>
      <c r="H18" s="95">
        <v>-0.52827140549273022</v>
      </c>
      <c r="I18" s="99" t="s">
        <v>59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</row>
    <row r="19" spans="1:19" ht="11.25" customHeight="1" outlineLevel="1" x14ac:dyDescent="0.25">
      <c r="A19" s="103" t="s">
        <v>124</v>
      </c>
      <c r="B19" s="103" t="s">
        <v>304</v>
      </c>
      <c r="C19" s="135">
        <v>2595</v>
      </c>
      <c r="D19" s="135">
        <v>0</v>
      </c>
      <c r="E19" s="99" t="s">
        <v>59</v>
      </c>
      <c r="F19" s="135">
        <v>2704</v>
      </c>
      <c r="G19" s="99">
        <v>-4.0310650887574018E-2</v>
      </c>
      <c r="H19" s="95" t="s">
        <v>59</v>
      </c>
      <c r="I19" s="99" t="s">
        <v>59</v>
      </c>
      <c r="J19" s="26">
        <v>771</v>
      </c>
      <c r="K19" s="26">
        <v>5414</v>
      </c>
      <c r="L19" s="26">
        <v>-2714</v>
      </c>
      <c r="M19" s="26">
        <v>-6187</v>
      </c>
      <c r="N19" s="26">
        <v>0</v>
      </c>
      <c r="O19" s="26">
        <v>0</v>
      </c>
      <c r="P19" s="26">
        <v>76</v>
      </c>
      <c r="Q19" s="26">
        <v>2000</v>
      </c>
      <c r="R19" s="26">
        <v>2704</v>
      </c>
      <c r="S19" s="26">
        <v>2595</v>
      </c>
    </row>
    <row r="20" spans="1:19" ht="11.1" customHeight="1" outlineLevel="1" x14ac:dyDescent="0.25">
      <c r="A20" s="103" t="s">
        <v>125</v>
      </c>
      <c r="B20" s="103" t="s">
        <v>305</v>
      </c>
      <c r="C20" s="26">
        <v>-1243</v>
      </c>
      <c r="D20" s="26">
        <v>-157</v>
      </c>
      <c r="E20" s="99">
        <v>6.9171974522292992</v>
      </c>
      <c r="F20" s="26">
        <v>-925</v>
      </c>
      <c r="G20" s="99">
        <v>0.34378378378378383</v>
      </c>
      <c r="H20" s="95">
        <v>25.315789473684209</v>
      </c>
      <c r="I20" s="99" t="s">
        <v>59</v>
      </c>
      <c r="J20" s="26">
        <v>-3850</v>
      </c>
      <c r="K20" s="26">
        <v>-7705</v>
      </c>
      <c r="L20" s="26">
        <v>-10254</v>
      </c>
      <c r="M20" s="26">
        <v>-9088</v>
      </c>
      <c r="N20" s="26">
        <v>-1528</v>
      </c>
      <c r="O20" s="26">
        <v>-1685</v>
      </c>
      <c r="P20" s="26">
        <v>-2246</v>
      </c>
      <c r="Q20" s="26">
        <v>-4066</v>
      </c>
      <c r="R20" s="26">
        <v>-925</v>
      </c>
      <c r="S20" s="26">
        <v>-1243</v>
      </c>
    </row>
    <row r="21" spans="1:19" ht="9.75" customHeight="1" outlineLevel="1" x14ac:dyDescent="0.25">
      <c r="A21" s="38"/>
      <c r="B21" s="38"/>
      <c r="C21" s="26"/>
      <c r="D21" s="26"/>
      <c r="E21" s="99"/>
      <c r="F21" s="26"/>
      <c r="G21" s="99"/>
      <c r="H21" s="95">
        <v>6.2477718360071304</v>
      </c>
      <c r="I21" s="99"/>
      <c r="J21" s="26"/>
      <c r="K21" s="26"/>
      <c r="L21" s="26"/>
      <c r="M21" s="26"/>
      <c r="N21" s="26"/>
      <c r="O21" s="26"/>
      <c r="P21" s="26"/>
      <c r="Q21" s="26">
        <v>0</v>
      </c>
      <c r="R21" s="26"/>
      <c r="S21" s="26"/>
    </row>
    <row r="22" spans="1:19" ht="11.25" customHeight="1" x14ac:dyDescent="0.25">
      <c r="A22" s="104" t="s">
        <v>126</v>
      </c>
      <c r="B22" s="104" t="s">
        <v>306</v>
      </c>
      <c r="C22" s="179">
        <v>-36136</v>
      </c>
      <c r="D22" s="179">
        <v>-5202</v>
      </c>
      <c r="E22" s="180">
        <v>5.9465590157631683</v>
      </c>
      <c r="F22" s="179">
        <v>-78000</v>
      </c>
      <c r="G22" s="180">
        <v>-0.53671794871794876</v>
      </c>
      <c r="H22" s="95"/>
      <c r="I22" s="99" t="s">
        <v>59</v>
      </c>
      <c r="J22" s="26">
        <v>-89422</v>
      </c>
      <c r="K22" s="26">
        <v>-74543</v>
      </c>
      <c r="L22" s="26">
        <v>-73752</v>
      </c>
      <c r="M22" s="26">
        <v>-194858.78038988</v>
      </c>
      <c r="N22" s="26">
        <v>30547</v>
      </c>
      <c r="O22" s="26">
        <v>25345</v>
      </c>
      <c r="P22" s="26">
        <v>47329</v>
      </c>
      <c r="Q22" s="26">
        <v>32963.780389880005</v>
      </c>
      <c r="R22" s="26">
        <v>-78000</v>
      </c>
      <c r="S22" s="26">
        <v>-36136</v>
      </c>
    </row>
    <row r="23" spans="1:19" ht="11.25" customHeight="1" outlineLevel="1" x14ac:dyDescent="0.25">
      <c r="A23" s="103" t="s">
        <v>127</v>
      </c>
      <c r="B23" s="103" t="s">
        <v>307</v>
      </c>
      <c r="C23" s="105">
        <v>-50149</v>
      </c>
      <c r="D23" s="105">
        <v>-16137</v>
      </c>
      <c r="E23" s="99">
        <v>2.1077027948193594</v>
      </c>
      <c r="F23" s="26">
        <v>-44342</v>
      </c>
      <c r="G23" s="99">
        <v>0.13095936132786079</v>
      </c>
      <c r="H23" s="95"/>
      <c r="I23" s="99" t="s">
        <v>59</v>
      </c>
      <c r="J23" s="26">
        <v>11093</v>
      </c>
      <c r="K23" s="26">
        <v>-41107</v>
      </c>
      <c r="L23" s="26">
        <v>-63717</v>
      </c>
      <c r="M23" s="26">
        <v>-134967.78038988</v>
      </c>
      <c r="N23" s="26">
        <v>-24812</v>
      </c>
      <c r="O23" s="105">
        <v>-40949</v>
      </c>
      <c r="P23" s="105">
        <v>-71716</v>
      </c>
      <c r="Q23" s="105">
        <v>-23996.219610119995</v>
      </c>
      <c r="R23" s="105">
        <v>-44342</v>
      </c>
      <c r="S23" s="26">
        <v>-50149</v>
      </c>
    </row>
    <row r="24" spans="1:19" ht="11.25" customHeight="1" outlineLevel="2" x14ac:dyDescent="0.25">
      <c r="A24" s="103" t="s">
        <v>128</v>
      </c>
      <c r="B24" s="103" t="s">
        <v>308</v>
      </c>
      <c r="C24" s="105">
        <v>0</v>
      </c>
      <c r="D24" s="105">
        <v>0</v>
      </c>
      <c r="E24" s="105" t="s">
        <v>59</v>
      </c>
      <c r="F24" s="105">
        <v>0</v>
      </c>
      <c r="G24" s="105" t="s">
        <v>59</v>
      </c>
      <c r="H24" s="95"/>
      <c r="I24" s="99" t="s">
        <v>59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105">
        <v>0</v>
      </c>
      <c r="P24" s="105">
        <v>0</v>
      </c>
      <c r="Q24" s="105">
        <v>0</v>
      </c>
      <c r="R24" s="105">
        <v>0</v>
      </c>
      <c r="S24" s="26">
        <v>0</v>
      </c>
    </row>
    <row r="25" spans="1:19" ht="11.25" customHeight="1" outlineLevel="1" x14ac:dyDescent="0.25">
      <c r="A25" s="103" t="s">
        <v>129</v>
      </c>
      <c r="B25" s="103" t="s">
        <v>258</v>
      </c>
      <c r="C25" s="26">
        <v>9981</v>
      </c>
      <c r="D25" s="26">
        <v>7080</v>
      </c>
      <c r="E25" s="99">
        <v>0.40974576271186436</v>
      </c>
      <c r="F25" s="26">
        <v>-6341</v>
      </c>
      <c r="G25" s="99">
        <v>-2.574041949219366</v>
      </c>
      <c r="H25" s="95"/>
      <c r="I25" s="99" t="s">
        <v>59</v>
      </c>
      <c r="J25" s="26">
        <v>-11840</v>
      </c>
      <c r="K25" s="26">
        <v>-13100</v>
      </c>
      <c r="L25" s="26">
        <v>-13713</v>
      </c>
      <c r="M25" s="26">
        <v>-15460</v>
      </c>
      <c r="N25" s="26">
        <v>-221</v>
      </c>
      <c r="O25" s="105">
        <v>6859</v>
      </c>
      <c r="P25" s="105">
        <v>6237</v>
      </c>
      <c r="Q25" s="105">
        <v>4211</v>
      </c>
      <c r="R25" s="105">
        <v>-6341</v>
      </c>
      <c r="S25" s="26">
        <v>9981</v>
      </c>
    </row>
    <row r="26" spans="1:19" ht="11.25" customHeight="1" outlineLevel="1" x14ac:dyDescent="0.25">
      <c r="A26" s="103" t="s">
        <v>65</v>
      </c>
      <c r="B26" s="103" t="s">
        <v>252</v>
      </c>
      <c r="C26" s="105">
        <v>5164</v>
      </c>
      <c r="D26" s="105">
        <v>6565</v>
      </c>
      <c r="E26" s="99">
        <v>-0.21340441736481341</v>
      </c>
      <c r="F26" s="26">
        <v>-26373</v>
      </c>
      <c r="G26" s="99">
        <v>-1.195806317066697</v>
      </c>
      <c r="H26" s="95"/>
      <c r="I26" s="99" t="s">
        <v>59</v>
      </c>
      <c r="J26" s="26">
        <v>-31182</v>
      </c>
      <c r="K26" s="26">
        <v>-44089</v>
      </c>
      <c r="L26" s="26">
        <v>9224</v>
      </c>
      <c r="M26" s="26">
        <v>-49603</v>
      </c>
      <c r="N26" s="26">
        <v>19271</v>
      </c>
      <c r="O26" s="105">
        <v>25836</v>
      </c>
      <c r="P26" s="105">
        <v>83787</v>
      </c>
      <c r="Q26" s="105">
        <v>49424</v>
      </c>
      <c r="R26" s="105">
        <v>-26373</v>
      </c>
      <c r="S26" s="26">
        <v>5164</v>
      </c>
    </row>
    <row r="27" spans="1:19" ht="11.25" customHeight="1" outlineLevel="1" x14ac:dyDescent="0.25">
      <c r="A27" s="103" t="s">
        <v>130</v>
      </c>
      <c r="B27" s="103" t="s">
        <v>309</v>
      </c>
      <c r="C27" s="105">
        <v>142</v>
      </c>
      <c r="D27" s="105">
        <v>-3246</v>
      </c>
      <c r="E27" s="99">
        <v>-1.0437461491065927</v>
      </c>
      <c r="F27" s="26">
        <v>-1101</v>
      </c>
      <c r="G27" s="99">
        <v>-1.1289736603088101</v>
      </c>
      <c r="H27" s="95"/>
      <c r="I27" s="99" t="s">
        <v>59</v>
      </c>
      <c r="J27" s="26">
        <v>-55813</v>
      </c>
      <c r="K27" s="26">
        <v>23585</v>
      </c>
      <c r="L27" s="26">
        <v>3663</v>
      </c>
      <c r="M27" s="26">
        <v>17387</v>
      </c>
      <c r="N27" s="26">
        <v>37078</v>
      </c>
      <c r="O27" s="105">
        <v>33832</v>
      </c>
      <c r="P27" s="105">
        <v>28880</v>
      </c>
      <c r="Q27" s="105">
        <v>3045</v>
      </c>
      <c r="R27" s="105">
        <v>-1101</v>
      </c>
      <c r="S27" s="26">
        <v>142</v>
      </c>
    </row>
    <row r="28" spans="1:19" ht="11.25" customHeight="1" outlineLevel="1" x14ac:dyDescent="0.25">
      <c r="A28" s="103" t="s">
        <v>131</v>
      </c>
      <c r="B28" s="103" t="s">
        <v>310</v>
      </c>
      <c r="C28" s="105">
        <v>-1274</v>
      </c>
      <c r="D28" s="105">
        <v>536</v>
      </c>
      <c r="E28" s="99">
        <v>-3.3768656716417911</v>
      </c>
      <c r="F28" s="26">
        <v>157</v>
      </c>
      <c r="G28" s="99">
        <v>-9.1146496815286628</v>
      </c>
      <c r="H28" s="95"/>
      <c r="I28" s="99" t="s">
        <v>59</v>
      </c>
      <c r="J28" s="26">
        <v>344</v>
      </c>
      <c r="K28" s="26">
        <v>168</v>
      </c>
      <c r="L28" s="26">
        <v>28</v>
      </c>
      <c r="M28" s="26">
        <v>186</v>
      </c>
      <c r="N28" s="26">
        <v>-769</v>
      </c>
      <c r="O28" s="26">
        <v>-233</v>
      </c>
      <c r="P28" s="26">
        <v>141</v>
      </c>
      <c r="Q28" s="26">
        <v>280</v>
      </c>
      <c r="R28" s="26">
        <v>157</v>
      </c>
      <c r="S28" s="26">
        <v>-1274</v>
      </c>
    </row>
    <row r="29" spans="1:19" ht="11.25" customHeight="1" outlineLevel="2" x14ac:dyDescent="0.25">
      <c r="A29" s="103" t="s">
        <v>132</v>
      </c>
      <c r="B29" s="103" t="s">
        <v>311</v>
      </c>
      <c r="C29" s="105">
        <v>0</v>
      </c>
      <c r="D29" s="105">
        <v>0</v>
      </c>
      <c r="E29" s="105" t="s">
        <v>59</v>
      </c>
      <c r="F29" s="105">
        <v>0</v>
      </c>
      <c r="G29" s="105" t="s">
        <v>59</v>
      </c>
      <c r="H29" s="95"/>
      <c r="I29" s="99" t="s">
        <v>59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</row>
    <row r="30" spans="1:19" ht="11.25" customHeight="1" outlineLevel="1" x14ac:dyDescent="0.25">
      <c r="A30" s="103" t="s">
        <v>133</v>
      </c>
      <c r="B30" s="103" t="s">
        <v>312</v>
      </c>
      <c r="C30" s="105">
        <v>0</v>
      </c>
      <c r="D30" s="105">
        <v>0</v>
      </c>
      <c r="E30" s="105" t="s">
        <v>59</v>
      </c>
      <c r="F30" s="105">
        <v>0</v>
      </c>
      <c r="G30" s="105" t="s">
        <v>59</v>
      </c>
      <c r="H30" s="95"/>
      <c r="I30" s="99" t="s">
        <v>59</v>
      </c>
      <c r="J30" s="26">
        <v>-2024</v>
      </c>
      <c r="K30" s="26">
        <v>0</v>
      </c>
      <c r="L30" s="26">
        <v>-9237</v>
      </c>
      <c r="M30" s="26">
        <v>-12401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</row>
    <row r="31" spans="1:19" ht="2.4500000000000002" customHeight="1" outlineLevel="1" x14ac:dyDescent="0.25">
      <c r="A31" s="38"/>
      <c r="B31" s="38"/>
      <c r="C31" s="179"/>
      <c r="D31" s="179"/>
      <c r="E31" s="180"/>
      <c r="F31" s="179"/>
      <c r="G31" s="180"/>
      <c r="H31" s="95"/>
      <c r="I31" s="99"/>
      <c r="J31" s="26"/>
      <c r="K31" s="26"/>
      <c r="L31" s="26"/>
      <c r="M31" s="26"/>
      <c r="N31" s="26"/>
      <c r="O31" s="26"/>
      <c r="P31" s="26"/>
      <c r="Q31" s="26">
        <v>0</v>
      </c>
      <c r="R31" s="26"/>
      <c r="S31" s="26"/>
    </row>
    <row r="32" spans="1:19" ht="11.25" customHeight="1" x14ac:dyDescent="0.25">
      <c r="A32" s="104" t="s">
        <v>134</v>
      </c>
      <c r="B32" s="104" t="s">
        <v>313</v>
      </c>
      <c r="C32" s="179">
        <v>-56146</v>
      </c>
      <c r="D32" s="179">
        <v>-61778</v>
      </c>
      <c r="E32" s="180">
        <v>-9.116513969374207E-2</v>
      </c>
      <c r="F32" s="179">
        <v>37461</v>
      </c>
      <c r="G32" s="180">
        <v>-2.4987854034862922</v>
      </c>
      <c r="H32" s="95"/>
      <c r="I32" s="99" t="s">
        <v>59</v>
      </c>
      <c r="J32" s="26">
        <v>-113947</v>
      </c>
      <c r="K32" s="26">
        <v>-155815</v>
      </c>
      <c r="L32" s="26">
        <v>-165329</v>
      </c>
      <c r="M32" s="26">
        <v>-143292.21961012</v>
      </c>
      <c r="N32" s="26">
        <v>-90160</v>
      </c>
      <c r="O32" s="105">
        <v>-151938</v>
      </c>
      <c r="P32" s="105">
        <v>-156389</v>
      </c>
      <c r="Q32" s="105">
        <v>-18157.780389880005</v>
      </c>
      <c r="R32" s="105">
        <v>37461</v>
      </c>
      <c r="S32" s="26">
        <v>-56146</v>
      </c>
    </row>
    <row r="33" spans="1:19" ht="11.25" customHeight="1" outlineLevel="1" x14ac:dyDescent="0.25">
      <c r="A33" s="103" t="s">
        <v>66</v>
      </c>
      <c r="B33" s="103" t="s">
        <v>314</v>
      </c>
      <c r="C33" s="105">
        <v>-18577</v>
      </c>
      <c r="D33" s="105">
        <v>-4735</v>
      </c>
      <c r="E33" s="99">
        <v>2.9233368532206971</v>
      </c>
      <c r="F33" s="26">
        <v>28900</v>
      </c>
      <c r="G33" s="99">
        <v>-1.6428027681660899</v>
      </c>
      <c r="H33" s="95"/>
      <c r="I33" s="99" t="s">
        <v>59</v>
      </c>
      <c r="J33" s="26">
        <v>-85706</v>
      </c>
      <c r="K33" s="26">
        <v>-116020</v>
      </c>
      <c r="L33" s="26">
        <v>-122454</v>
      </c>
      <c r="M33" s="26">
        <v>-71465.219610119995</v>
      </c>
      <c r="N33" s="26">
        <v>-57475</v>
      </c>
      <c r="O33" s="26">
        <v>-62210</v>
      </c>
      <c r="P33" s="26">
        <v>-74865</v>
      </c>
      <c r="Q33" s="26">
        <v>28628.219610119995</v>
      </c>
      <c r="R33" s="26">
        <v>28900</v>
      </c>
      <c r="S33" s="26">
        <v>-18577</v>
      </c>
    </row>
    <row r="34" spans="1:19" ht="11.25" customHeight="1" outlineLevel="1" x14ac:dyDescent="0.25">
      <c r="A34" s="103" t="s">
        <v>135</v>
      </c>
      <c r="B34" s="103" t="s">
        <v>315</v>
      </c>
      <c r="C34" s="105">
        <v>-531</v>
      </c>
      <c r="D34" s="105">
        <v>2664</v>
      </c>
      <c r="E34" s="99">
        <v>-1.1993243243243243</v>
      </c>
      <c r="F34" s="26">
        <v>4731</v>
      </c>
      <c r="G34" s="99">
        <v>-1.1122384273937858</v>
      </c>
      <c r="H34" s="95"/>
      <c r="I34" s="99" t="s">
        <v>59</v>
      </c>
      <c r="J34" s="26">
        <v>2439</v>
      </c>
      <c r="K34" s="26">
        <v>5662</v>
      </c>
      <c r="L34" s="26">
        <v>15016</v>
      </c>
      <c r="M34" s="26">
        <v>15034</v>
      </c>
      <c r="N34" s="26">
        <v>-4160</v>
      </c>
      <c r="O34" s="26">
        <v>-1496</v>
      </c>
      <c r="P34" s="26">
        <v>-245</v>
      </c>
      <c r="Q34" s="26">
        <v>-2737</v>
      </c>
      <c r="R34" s="26">
        <v>4731</v>
      </c>
      <c r="S34" s="26">
        <v>-531</v>
      </c>
    </row>
    <row r="35" spans="1:19" ht="11.25" customHeight="1" outlineLevel="1" x14ac:dyDescent="0.25">
      <c r="A35" s="103" t="s">
        <v>136</v>
      </c>
      <c r="B35" s="103" t="s">
        <v>316</v>
      </c>
      <c r="C35" s="26">
        <v>1282</v>
      </c>
      <c r="D35" s="26">
        <v>1790</v>
      </c>
      <c r="E35" s="99">
        <v>-0.28379888268156428</v>
      </c>
      <c r="F35" s="26">
        <v>1544</v>
      </c>
      <c r="G35" s="99">
        <v>-0.1696891191709845</v>
      </c>
      <c r="H35" s="95"/>
      <c r="I35" s="99" t="s">
        <v>59</v>
      </c>
      <c r="J35" s="26">
        <v>-2117</v>
      </c>
      <c r="K35" s="26">
        <v>-2625</v>
      </c>
      <c r="L35" s="26">
        <v>-1946</v>
      </c>
      <c r="M35" s="26">
        <v>-3493</v>
      </c>
      <c r="N35" s="26">
        <v>543</v>
      </c>
      <c r="O35" s="26">
        <v>2333</v>
      </c>
      <c r="P35" s="26">
        <v>2178</v>
      </c>
      <c r="Q35" s="26">
        <v>-3269</v>
      </c>
      <c r="R35" s="26">
        <v>1544</v>
      </c>
      <c r="S35" s="26">
        <v>1282</v>
      </c>
    </row>
    <row r="36" spans="1:19" ht="11.25" customHeight="1" outlineLevel="1" x14ac:dyDescent="0.25">
      <c r="A36" s="103" t="s">
        <v>137</v>
      </c>
      <c r="B36" s="103" t="s">
        <v>317</v>
      </c>
      <c r="C36" s="135">
        <v>0</v>
      </c>
      <c r="D36" s="135">
        <v>0</v>
      </c>
      <c r="E36" s="135" t="s">
        <v>59</v>
      </c>
      <c r="F36" s="135">
        <v>0</v>
      </c>
      <c r="G36" s="135" t="s">
        <v>59</v>
      </c>
      <c r="H36" s="95"/>
      <c r="I36" s="99" t="s">
        <v>59</v>
      </c>
      <c r="J36" s="26">
        <v>-432</v>
      </c>
      <c r="K36" s="26">
        <v>-437</v>
      </c>
      <c r="L36" s="26">
        <v>-437</v>
      </c>
      <c r="M36" s="26">
        <v>-437</v>
      </c>
      <c r="N36" s="26">
        <v>0</v>
      </c>
      <c r="O36" s="26">
        <v>0</v>
      </c>
      <c r="P36" s="26">
        <v>0</v>
      </c>
      <c r="Q36" s="26">
        <v>0</v>
      </c>
      <c r="R36" s="26">
        <v>0</v>
      </c>
      <c r="S36" s="26">
        <v>0</v>
      </c>
    </row>
    <row r="37" spans="1:19" ht="11.25" customHeight="1" outlineLevel="1" x14ac:dyDescent="0.25">
      <c r="A37" s="103" t="s">
        <v>96</v>
      </c>
      <c r="B37" s="103" t="s">
        <v>318</v>
      </c>
      <c r="C37" s="26">
        <v>-4</v>
      </c>
      <c r="D37" s="26">
        <v>-9</v>
      </c>
      <c r="E37" s="99">
        <v>-0.55555555555555558</v>
      </c>
      <c r="F37" s="26">
        <v>-7</v>
      </c>
      <c r="G37" s="99">
        <v>-0.4285714285714286</v>
      </c>
      <c r="H37" s="95"/>
      <c r="I37" s="99" t="s">
        <v>59</v>
      </c>
      <c r="J37" s="26">
        <v>-40</v>
      </c>
      <c r="K37" s="26">
        <v>-74</v>
      </c>
      <c r="L37" s="26">
        <v>-108</v>
      </c>
      <c r="M37" s="26">
        <v>-107</v>
      </c>
      <c r="N37" s="26">
        <v>-88</v>
      </c>
      <c r="O37" s="26">
        <v>-97</v>
      </c>
      <c r="P37" s="26">
        <v>-103</v>
      </c>
      <c r="Q37" s="26">
        <v>-6</v>
      </c>
      <c r="R37" s="26">
        <v>-7</v>
      </c>
      <c r="S37" s="26">
        <v>-4</v>
      </c>
    </row>
    <row r="38" spans="1:19" ht="11.25" customHeight="1" outlineLevel="1" x14ac:dyDescent="0.25">
      <c r="A38" s="103" t="s">
        <v>138</v>
      </c>
      <c r="B38" s="103" t="s">
        <v>319</v>
      </c>
      <c r="C38" s="26">
        <v>-2833</v>
      </c>
      <c r="D38" s="26">
        <v>-14600</v>
      </c>
      <c r="E38" s="99">
        <v>-0.80595890410958904</v>
      </c>
      <c r="F38" s="26">
        <v>3004</v>
      </c>
      <c r="G38" s="99">
        <v>-1.9430758988015979</v>
      </c>
      <c r="H38" s="95"/>
      <c r="I38" s="99" t="s">
        <v>59</v>
      </c>
      <c r="J38" s="26">
        <v>-13841</v>
      </c>
      <c r="K38" s="26">
        <v>-15719</v>
      </c>
      <c r="L38" s="26">
        <v>-15533</v>
      </c>
      <c r="M38" s="26">
        <v>6661</v>
      </c>
      <c r="N38" s="26">
        <v>-12433</v>
      </c>
      <c r="O38" s="26">
        <v>-27033</v>
      </c>
      <c r="P38" s="26">
        <v>-17106</v>
      </c>
      <c r="Q38" s="26">
        <v>-890</v>
      </c>
      <c r="R38" s="26">
        <v>3004</v>
      </c>
      <c r="S38" s="26">
        <v>-2833</v>
      </c>
    </row>
    <row r="39" spans="1:19" ht="11.25" customHeight="1" outlineLevel="1" x14ac:dyDescent="0.25">
      <c r="A39" s="103" t="s">
        <v>139</v>
      </c>
      <c r="B39" s="103" t="s">
        <v>320</v>
      </c>
      <c r="C39" s="26">
        <v>-33273</v>
      </c>
      <c r="D39" s="26">
        <v>-46888</v>
      </c>
      <c r="E39" s="99">
        <v>-0.29037280327589143</v>
      </c>
      <c r="F39" s="26">
        <v>-711</v>
      </c>
      <c r="G39" s="99">
        <v>45.797468354430379</v>
      </c>
      <c r="H39" s="95"/>
      <c r="I39" s="99" t="s">
        <v>59</v>
      </c>
      <c r="J39" s="26">
        <v>-13279</v>
      </c>
      <c r="K39" s="26">
        <v>-25475</v>
      </c>
      <c r="L39" s="26">
        <v>-36970</v>
      </c>
      <c r="M39" s="26">
        <v>-84972</v>
      </c>
      <c r="N39" s="26">
        <v>-16547</v>
      </c>
      <c r="O39" s="26">
        <v>-63435</v>
      </c>
      <c r="P39" s="26">
        <v>-66248</v>
      </c>
      <c r="Q39" s="26">
        <v>-39884</v>
      </c>
      <c r="R39" s="26">
        <v>-711</v>
      </c>
      <c r="S39" s="26">
        <v>-33273</v>
      </c>
    </row>
    <row r="40" spans="1:19" ht="11.25" customHeight="1" outlineLevel="1" x14ac:dyDescent="0.25">
      <c r="A40" s="103" t="s">
        <v>140</v>
      </c>
      <c r="B40" s="103" t="s">
        <v>321</v>
      </c>
      <c r="C40" s="135">
        <v>-2210</v>
      </c>
      <c r="D40" s="135">
        <v>0</v>
      </c>
      <c r="E40" s="135" t="s">
        <v>59</v>
      </c>
      <c r="F40" s="135">
        <v>0</v>
      </c>
      <c r="G40" s="135" t="s">
        <v>59</v>
      </c>
      <c r="H40" s="95"/>
      <c r="I40" s="99" t="s">
        <v>59</v>
      </c>
      <c r="J40" s="26">
        <v>-971</v>
      </c>
      <c r="K40" s="26">
        <v>-1127</v>
      </c>
      <c r="L40" s="26">
        <v>-2897</v>
      </c>
      <c r="M40" s="26">
        <v>-4513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-2210</v>
      </c>
    </row>
    <row r="41" spans="1:19" ht="11.25" customHeight="1" outlineLevel="3" x14ac:dyDescent="0.25">
      <c r="A41" s="103" t="s">
        <v>141</v>
      </c>
      <c r="B41" s="103" t="s">
        <v>322</v>
      </c>
      <c r="C41" s="135">
        <v>0</v>
      </c>
      <c r="D41" s="135">
        <v>0</v>
      </c>
      <c r="E41" s="135" t="s">
        <v>59</v>
      </c>
      <c r="F41" s="135">
        <v>0</v>
      </c>
      <c r="G41" s="135" t="s">
        <v>59</v>
      </c>
      <c r="H41" s="95"/>
      <c r="I41" s="99" t="s">
        <v>59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</row>
    <row r="42" spans="1:19" s="12" customFormat="1" ht="11.25" customHeight="1" outlineLevel="2" x14ac:dyDescent="0.25">
      <c r="A42" s="124" t="s">
        <v>142</v>
      </c>
      <c r="B42" s="124" t="s">
        <v>323</v>
      </c>
      <c r="C42" s="27">
        <v>-8576</v>
      </c>
      <c r="D42" s="27">
        <v>14469</v>
      </c>
      <c r="E42" s="100">
        <v>-1.5927154606399889</v>
      </c>
      <c r="F42" s="27">
        <v>44411</v>
      </c>
      <c r="G42" s="100">
        <v>-1.1931053117470898</v>
      </c>
      <c r="H42" s="97"/>
      <c r="I42" s="100" t="s">
        <v>59</v>
      </c>
      <c r="J42" s="27">
        <v>-126366</v>
      </c>
      <c r="K42" s="149">
        <v>-68007</v>
      </c>
      <c r="L42" s="27">
        <v>7663.9006799999916</v>
      </c>
      <c r="M42" s="27">
        <v>-10520</v>
      </c>
      <c r="N42" s="27">
        <v>16890</v>
      </c>
      <c r="O42" s="27">
        <v>31359</v>
      </c>
      <c r="P42" s="27">
        <v>120845</v>
      </c>
      <c r="Q42" s="27">
        <v>83015</v>
      </c>
      <c r="R42" s="27">
        <v>44411</v>
      </c>
      <c r="S42" s="27">
        <v>-8576</v>
      </c>
    </row>
    <row r="43" spans="1:19" ht="2.4500000000000002" customHeight="1" x14ac:dyDescent="0.25">
      <c r="A43" s="10"/>
      <c r="B43" s="10"/>
      <c r="C43" s="27"/>
      <c r="D43" s="27"/>
      <c r="E43" s="100"/>
      <c r="F43" s="27"/>
      <c r="G43" s="100"/>
      <c r="H43" s="95"/>
      <c r="I43" s="100"/>
      <c r="J43" s="27"/>
      <c r="K43" s="27"/>
      <c r="L43" s="27"/>
      <c r="M43" s="27"/>
      <c r="N43" s="27"/>
      <c r="O43" s="27"/>
      <c r="P43" s="27"/>
      <c r="Q43" s="27">
        <v>0</v>
      </c>
      <c r="R43" s="27"/>
      <c r="S43" s="27"/>
    </row>
    <row r="44" spans="1:19" ht="11.25" customHeight="1" x14ac:dyDescent="0.25">
      <c r="A44" s="50" t="s">
        <v>143</v>
      </c>
      <c r="B44" s="50" t="s">
        <v>324</v>
      </c>
      <c r="C44" s="28">
        <v>-46019</v>
      </c>
      <c r="D44" s="28">
        <v>-35115</v>
      </c>
      <c r="E44" s="45">
        <v>0.31052256870283346</v>
      </c>
      <c r="F44" s="28"/>
      <c r="G44" s="45">
        <v>0.41819470553792115</v>
      </c>
      <c r="H44" s="95"/>
      <c r="I44" s="45" t="s">
        <v>59</v>
      </c>
      <c r="J44" s="28"/>
      <c r="K44" s="28"/>
      <c r="L44" s="28"/>
      <c r="M44" s="28"/>
      <c r="N44" s="28"/>
      <c r="O44" s="28"/>
      <c r="P44" s="28"/>
      <c r="Q44" s="28">
        <v>-43691</v>
      </c>
      <c r="R44" s="28">
        <v>-32449</v>
      </c>
      <c r="S44" s="28">
        <v>-46019</v>
      </c>
    </row>
    <row r="45" spans="1:19" ht="11.25" customHeight="1" outlineLevel="2" x14ac:dyDescent="0.25">
      <c r="A45" s="103" t="s">
        <v>144</v>
      </c>
      <c r="B45" s="103" t="s">
        <v>325</v>
      </c>
      <c r="C45" s="135">
        <v>0</v>
      </c>
      <c r="D45" s="135">
        <v>0</v>
      </c>
      <c r="E45" s="99" t="s">
        <v>59</v>
      </c>
      <c r="F45" s="135"/>
      <c r="G45" s="99" t="s">
        <v>59</v>
      </c>
      <c r="H45" s="95"/>
      <c r="I45" s="99" t="s">
        <v>59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/>
      <c r="S45" s="26">
        <v>0</v>
      </c>
    </row>
    <row r="46" spans="1:19" ht="11.25" customHeight="1" outlineLevel="1" x14ac:dyDescent="0.25">
      <c r="A46" s="103" t="s">
        <v>145</v>
      </c>
      <c r="B46" s="103" t="s">
        <v>326</v>
      </c>
      <c r="C46" s="26">
        <v>-46019</v>
      </c>
      <c r="D46" s="26">
        <v>-35115</v>
      </c>
      <c r="E46" s="99">
        <v>0.31052256870283346</v>
      </c>
      <c r="F46" s="26">
        <v>-32449</v>
      </c>
      <c r="G46" s="99">
        <v>0.41819470553792115</v>
      </c>
      <c r="H46" s="95"/>
      <c r="I46" s="99" t="s">
        <v>59</v>
      </c>
      <c r="J46" s="26">
        <v>-40355</v>
      </c>
      <c r="K46" s="26">
        <v>-84642</v>
      </c>
      <c r="L46" s="26">
        <v>-169788</v>
      </c>
      <c r="M46" s="26">
        <v>-216513</v>
      </c>
      <c r="N46" s="26">
        <v>-78339</v>
      </c>
      <c r="O46" s="26">
        <v>-113454</v>
      </c>
      <c r="P46" s="26">
        <v>-149656</v>
      </c>
      <c r="Q46" s="26">
        <v>-149656</v>
      </c>
      <c r="R46" s="26">
        <v>-32449</v>
      </c>
      <c r="S46" s="26">
        <v>-46019</v>
      </c>
    </row>
    <row r="47" spans="1:19" ht="11.25" customHeight="1" outlineLevel="4" x14ac:dyDescent="0.25">
      <c r="A47" s="103" t="s">
        <v>146</v>
      </c>
      <c r="B47" s="103" t="s">
        <v>327</v>
      </c>
      <c r="C47" s="26">
        <v>0</v>
      </c>
      <c r="D47" s="26">
        <v>0</v>
      </c>
      <c r="E47" s="99" t="s">
        <v>59</v>
      </c>
      <c r="F47" s="26"/>
      <c r="G47" s="99" t="s">
        <v>59</v>
      </c>
      <c r="H47" s="95"/>
      <c r="I47" s="99" t="s">
        <v>59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/>
      <c r="S47" s="26">
        <v>0</v>
      </c>
    </row>
    <row r="48" spans="1:19" ht="11.25" customHeight="1" outlineLevel="3" x14ac:dyDescent="0.25">
      <c r="A48" s="103" t="s">
        <v>147</v>
      </c>
      <c r="B48" s="103" t="s">
        <v>328</v>
      </c>
      <c r="C48" s="135">
        <v>0</v>
      </c>
      <c r="D48" s="135">
        <v>0</v>
      </c>
      <c r="E48" s="99" t="s">
        <v>59</v>
      </c>
      <c r="F48" s="135"/>
      <c r="G48" s="99" t="s">
        <v>59</v>
      </c>
      <c r="H48" s="95"/>
      <c r="I48" s="99"/>
      <c r="J48" s="26">
        <v>-164427</v>
      </c>
      <c r="K48" s="26">
        <v>-464428</v>
      </c>
      <c r="L48" s="26">
        <v>-668847</v>
      </c>
      <c r="M48" s="26">
        <v>-863250</v>
      </c>
      <c r="N48" s="26">
        <v>0</v>
      </c>
      <c r="O48" s="26">
        <v>0</v>
      </c>
      <c r="P48" s="26">
        <v>0</v>
      </c>
      <c r="Q48" s="26">
        <v>0</v>
      </c>
      <c r="R48" s="26"/>
      <c r="S48" s="26">
        <v>0</v>
      </c>
    </row>
    <row r="49" spans="1:19" ht="11.25" customHeight="1" outlineLevel="1" x14ac:dyDescent="0.25">
      <c r="A49" s="103" t="s">
        <v>148</v>
      </c>
      <c r="B49" s="103" t="s">
        <v>329</v>
      </c>
      <c r="C49" s="26">
        <v>0</v>
      </c>
      <c r="D49" s="26">
        <v>0</v>
      </c>
      <c r="E49" s="99" t="s">
        <v>59</v>
      </c>
      <c r="F49" s="26">
        <v>0</v>
      </c>
      <c r="G49" s="99" t="s">
        <v>59</v>
      </c>
      <c r="H49" s="95"/>
      <c r="I49" s="99" t="s">
        <v>59</v>
      </c>
      <c r="J49" s="26">
        <v>376881</v>
      </c>
      <c r="K49" s="26">
        <v>467852</v>
      </c>
      <c r="L49" s="26">
        <v>698212</v>
      </c>
      <c r="M49" s="26">
        <v>1033220</v>
      </c>
      <c r="N49" s="26">
        <v>152170</v>
      </c>
      <c r="O49" s="26">
        <v>152170</v>
      </c>
      <c r="P49" s="26">
        <v>152170</v>
      </c>
      <c r="Q49" s="26">
        <v>152170</v>
      </c>
      <c r="R49" s="26">
        <v>0</v>
      </c>
      <c r="S49" s="26">
        <v>0</v>
      </c>
    </row>
    <row r="50" spans="1:19" s="12" customFormat="1" ht="11.25" customHeight="1" outlineLevel="3" x14ac:dyDescent="0.25">
      <c r="A50" s="124" t="s">
        <v>149</v>
      </c>
      <c r="B50" s="124" t="s">
        <v>330</v>
      </c>
      <c r="C50" s="27">
        <v>-46019</v>
      </c>
      <c r="D50" s="27">
        <v>-35115</v>
      </c>
      <c r="E50" s="100">
        <v>0.31052256870283346</v>
      </c>
      <c r="F50" s="27">
        <v>-32449</v>
      </c>
      <c r="G50" s="100">
        <v>0.41819470553792115</v>
      </c>
      <c r="H50" s="97"/>
      <c r="I50" s="100" t="s">
        <v>59</v>
      </c>
      <c r="J50" s="27">
        <v>172099</v>
      </c>
      <c r="K50" s="27">
        <v>-81218</v>
      </c>
      <c r="L50" s="27">
        <v>-140423</v>
      </c>
      <c r="M50" s="27">
        <v>-46543</v>
      </c>
      <c r="N50" s="27">
        <v>73831</v>
      </c>
      <c r="O50" s="27">
        <v>38716</v>
      </c>
      <c r="P50" s="27">
        <v>2514</v>
      </c>
      <c r="Q50" s="27">
        <v>2514</v>
      </c>
      <c r="R50" s="27">
        <v>-32449</v>
      </c>
      <c r="S50" s="27">
        <v>-46019</v>
      </c>
    </row>
    <row r="51" spans="1:19" ht="2.4500000000000002" customHeight="1" x14ac:dyDescent="0.25">
      <c r="A51" s="10"/>
      <c r="B51" s="10"/>
      <c r="C51" s="27"/>
      <c r="D51" s="27"/>
      <c r="E51" s="100"/>
      <c r="F51" s="27"/>
      <c r="G51" s="100"/>
      <c r="H51" s="95"/>
      <c r="I51" s="100"/>
      <c r="J51" s="27"/>
      <c r="K51" s="27"/>
      <c r="L51" s="27"/>
      <c r="M51" s="27"/>
      <c r="N51" s="27"/>
      <c r="O51" s="27"/>
      <c r="P51" s="27"/>
      <c r="Q51" s="27">
        <v>0</v>
      </c>
      <c r="R51" s="27"/>
      <c r="S51" s="27"/>
    </row>
    <row r="52" spans="1:19" ht="11.25" customHeight="1" x14ac:dyDescent="0.25">
      <c r="A52" s="50" t="s">
        <v>150</v>
      </c>
      <c r="B52" s="50" t="s">
        <v>331</v>
      </c>
      <c r="C52" s="28">
        <v>32829</v>
      </c>
      <c r="D52" s="28">
        <v>-41069</v>
      </c>
      <c r="E52" s="191">
        <v>-1.7993620492342157</v>
      </c>
      <c r="F52" s="28">
        <v>-19060</v>
      </c>
      <c r="G52" s="191">
        <v>-2.7224029380902413</v>
      </c>
      <c r="H52" s="95"/>
      <c r="I52" s="45" t="s">
        <v>59</v>
      </c>
      <c r="J52" s="28">
        <v>-66431</v>
      </c>
      <c r="K52" s="28">
        <v>345970</v>
      </c>
      <c r="L52" s="28">
        <v>274279</v>
      </c>
      <c r="M52" s="28">
        <v>171813</v>
      </c>
      <c r="N52" s="28">
        <v>-108875</v>
      </c>
      <c r="O52" s="28">
        <v>-149944</v>
      </c>
      <c r="P52" s="28">
        <v>-177932</v>
      </c>
      <c r="Q52" s="28">
        <v>-35947</v>
      </c>
      <c r="R52" s="28">
        <v>-19060</v>
      </c>
      <c r="S52" s="28">
        <v>32829</v>
      </c>
    </row>
    <row r="53" spans="1:19" ht="11.25" customHeight="1" outlineLevel="1" x14ac:dyDescent="0.25">
      <c r="A53" s="103" t="s">
        <v>151</v>
      </c>
      <c r="B53" s="103" t="s">
        <v>332</v>
      </c>
      <c r="C53" s="135">
        <v>50000</v>
      </c>
      <c r="D53" s="135">
        <v>0</v>
      </c>
      <c r="E53" s="172" t="s">
        <v>59</v>
      </c>
      <c r="F53" s="162"/>
      <c r="G53" s="172" t="s">
        <v>59</v>
      </c>
      <c r="H53" s="95"/>
      <c r="I53" s="99" t="s">
        <v>59</v>
      </c>
      <c r="J53" s="26">
        <v>0</v>
      </c>
      <c r="K53" s="26">
        <v>488641</v>
      </c>
      <c r="L53" s="26">
        <v>488008</v>
      </c>
      <c r="M53" s="26">
        <v>488008</v>
      </c>
      <c r="N53" s="26">
        <v>0</v>
      </c>
      <c r="O53" s="26">
        <v>0</v>
      </c>
      <c r="P53" s="26">
        <v>0</v>
      </c>
      <c r="Q53" s="26">
        <v>0</v>
      </c>
      <c r="R53" s="26"/>
      <c r="S53" s="26">
        <v>50000</v>
      </c>
    </row>
    <row r="54" spans="1:19" ht="11.25" customHeight="1" outlineLevel="1" x14ac:dyDescent="0.25">
      <c r="A54" s="103" t="s">
        <v>202</v>
      </c>
      <c r="B54" s="103" t="s">
        <v>333</v>
      </c>
      <c r="C54" s="135">
        <v>3724</v>
      </c>
      <c r="D54" s="135">
        <v>0</v>
      </c>
      <c r="E54" s="172" t="s">
        <v>59</v>
      </c>
      <c r="F54" s="162">
        <v>5888</v>
      </c>
      <c r="G54" s="172">
        <v>-0.36752717391304346</v>
      </c>
      <c r="H54" s="95"/>
      <c r="I54" s="99"/>
      <c r="J54" s="26"/>
      <c r="K54" s="26"/>
      <c r="L54" s="26"/>
      <c r="M54" s="26"/>
      <c r="N54" s="26"/>
      <c r="O54" s="26"/>
      <c r="P54" s="26">
        <v>13704</v>
      </c>
      <c r="Q54" s="26">
        <v>3123</v>
      </c>
      <c r="R54" s="26">
        <v>5888</v>
      </c>
      <c r="S54" s="26">
        <v>3724</v>
      </c>
    </row>
    <row r="55" spans="1:19" ht="11.25" customHeight="1" outlineLevel="2" x14ac:dyDescent="0.25">
      <c r="A55" s="103" t="s">
        <v>152</v>
      </c>
      <c r="B55" s="103" t="s">
        <v>334</v>
      </c>
      <c r="C55" s="26">
        <v>0</v>
      </c>
      <c r="D55" s="26">
        <v>0</v>
      </c>
      <c r="E55" s="99" t="s">
        <v>59</v>
      </c>
      <c r="F55" s="26">
        <v>0</v>
      </c>
      <c r="G55" s="99" t="s">
        <v>59</v>
      </c>
      <c r="H55" s="95"/>
      <c r="I55" s="99" t="s">
        <v>59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</row>
    <row r="56" spans="1:19" ht="11.25" customHeight="1" outlineLevel="1" x14ac:dyDescent="0.25">
      <c r="A56" s="103" t="s">
        <v>153</v>
      </c>
      <c r="B56" s="103" t="s">
        <v>335</v>
      </c>
      <c r="C56" s="26">
        <v>-18915</v>
      </c>
      <c r="D56" s="26">
        <v>-36341</v>
      </c>
      <c r="E56" s="99">
        <v>-0.47951349715197711</v>
      </c>
      <c r="F56" s="26">
        <v>-22559</v>
      </c>
      <c r="G56" s="99">
        <v>-0.16153198280065606</v>
      </c>
      <c r="H56" s="95"/>
      <c r="I56" s="99" t="s">
        <v>59</v>
      </c>
      <c r="J56" s="26">
        <v>-69503</v>
      </c>
      <c r="K56" s="26">
        <v>-133753</v>
      </c>
      <c r="L56" s="26">
        <v>-197490</v>
      </c>
      <c r="M56" s="26">
        <v>-299126</v>
      </c>
      <c r="N56" s="26">
        <v>-103454</v>
      </c>
      <c r="O56" s="26">
        <v>-139795</v>
      </c>
      <c r="P56" s="26">
        <v>-177944</v>
      </c>
      <c r="Q56" s="26">
        <v>-36186</v>
      </c>
      <c r="R56" s="26">
        <v>-22559</v>
      </c>
      <c r="S56" s="26">
        <v>-18915</v>
      </c>
    </row>
    <row r="57" spans="1:19" ht="11.25" customHeight="1" outlineLevel="1" x14ac:dyDescent="0.25">
      <c r="A57" s="103" t="s">
        <v>154</v>
      </c>
      <c r="B57" s="103" t="s">
        <v>336</v>
      </c>
      <c r="C57" s="26">
        <v>-859</v>
      </c>
      <c r="D57" s="26">
        <v>-716</v>
      </c>
      <c r="E57" s="99">
        <v>0.19972067039106145</v>
      </c>
      <c r="F57" s="26">
        <v>-393</v>
      </c>
      <c r="G57" s="99">
        <v>1.1857506361323153</v>
      </c>
      <c r="H57" s="95"/>
      <c r="I57" s="99" t="s">
        <v>59</v>
      </c>
      <c r="J57" s="26">
        <v>-734</v>
      </c>
      <c r="K57" s="26">
        <v>-1472</v>
      </c>
      <c r="L57" s="26">
        <v>-2044</v>
      </c>
      <c r="M57" s="26">
        <v>-2579</v>
      </c>
      <c r="N57" s="26">
        <v>-715</v>
      </c>
      <c r="O57" s="26">
        <v>-1431</v>
      </c>
      <c r="P57" s="26">
        <v>-1832</v>
      </c>
      <c r="Q57" s="26">
        <v>-393</v>
      </c>
      <c r="R57" s="26">
        <v>-393</v>
      </c>
      <c r="S57" s="26">
        <v>-859</v>
      </c>
    </row>
    <row r="58" spans="1:19" ht="11.25" customHeight="1" outlineLevel="1" x14ac:dyDescent="0.25">
      <c r="A58" s="103" t="s">
        <v>133</v>
      </c>
      <c r="B58" s="103" t="s">
        <v>312</v>
      </c>
      <c r="C58" s="26">
        <v>-1121</v>
      </c>
      <c r="D58" s="26">
        <v>-3053</v>
      </c>
      <c r="E58" s="99">
        <v>-0.63282017687520464</v>
      </c>
      <c r="F58" s="26">
        <v>-1996</v>
      </c>
      <c r="G58" s="99">
        <v>-0.43837675350701399</v>
      </c>
      <c r="H58" s="95"/>
      <c r="I58" s="99" t="s">
        <v>59</v>
      </c>
      <c r="J58" s="26"/>
      <c r="K58" s="26">
        <v>-5914</v>
      </c>
      <c r="L58" s="26">
        <v>0</v>
      </c>
      <c r="M58" s="26">
        <v>0</v>
      </c>
      <c r="N58" s="26">
        <v>-3311</v>
      </c>
      <c r="O58" s="26">
        <v>-6364</v>
      </c>
      <c r="P58" s="26">
        <v>-9506</v>
      </c>
      <c r="Q58" s="26">
        <v>-2491</v>
      </c>
      <c r="R58" s="26">
        <v>-1996</v>
      </c>
      <c r="S58" s="26">
        <v>-1121</v>
      </c>
    </row>
    <row r="59" spans="1:19" ht="11.25" customHeight="1" outlineLevel="1" x14ac:dyDescent="0.25">
      <c r="A59" s="103" t="s">
        <v>155</v>
      </c>
      <c r="B59" s="103" t="s">
        <v>337</v>
      </c>
      <c r="C59" s="26">
        <v>0</v>
      </c>
      <c r="D59" s="26">
        <v>-862</v>
      </c>
      <c r="E59" s="99">
        <v>-1</v>
      </c>
      <c r="F59" s="26">
        <v>0</v>
      </c>
      <c r="G59" s="99" t="s">
        <v>59</v>
      </c>
      <c r="H59" s="95"/>
      <c r="I59" s="96" t="s">
        <v>59</v>
      </c>
      <c r="J59" s="26">
        <v>0</v>
      </c>
      <c r="K59" s="26">
        <v>-11252</v>
      </c>
      <c r="L59" s="26">
        <v>-11252</v>
      </c>
      <c r="M59" s="26">
        <v>-11252</v>
      </c>
      <c r="N59" s="26">
        <v>0</v>
      </c>
      <c r="O59" s="26">
        <v>-862</v>
      </c>
      <c r="P59" s="26">
        <v>-862</v>
      </c>
      <c r="Q59" s="26">
        <v>0</v>
      </c>
      <c r="R59" s="26">
        <v>0</v>
      </c>
      <c r="S59" s="26">
        <v>0</v>
      </c>
    </row>
    <row r="60" spans="1:19" s="123" customFormat="1" ht="11.25" customHeight="1" outlineLevel="1" x14ac:dyDescent="0.25">
      <c r="A60" s="103" t="s">
        <v>156</v>
      </c>
      <c r="B60" s="103" t="s">
        <v>338</v>
      </c>
      <c r="C60" s="162">
        <v>0</v>
      </c>
      <c r="D60" s="162">
        <v>0</v>
      </c>
      <c r="E60" s="99" t="s">
        <v>59</v>
      </c>
      <c r="F60" s="135">
        <v>0</v>
      </c>
      <c r="G60" s="99" t="s">
        <v>59</v>
      </c>
      <c r="H60" s="95"/>
      <c r="I60" s="96" t="s">
        <v>59</v>
      </c>
      <c r="J60" s="26">
        <v>3806</v>
      </c>
      <c r="K60" s="26">
        <v>3806</v>
      </c>
      <c r="L60" s="26">
        <v>3806</v>
      </c>
      <c r="M60" s="26">
        <v>3806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</row>
    <row r="61" spans="1:19" s="123" customFormat="1" ht="11.25" customHeight="1" outlineLevel="3" x14ac:dyDescent="0.25">
      <c r="A61" s="103" t="s">
        <v>157</v>
      </c>
      <c r="B61" s="103" t="s">
        <v>339</v>
      </c>
      <c r="C61" s="135">
        <v>0</v>
      </c>
      <c r="D61" s="135">
        <v>0</v>
      </c>
      <c r="E61" s="99" t="s">
        <v>59</v>
      </c>
      <c r="F61" s="135">
        <v>0</v>
      </c>
      <c r="G61" s="99" t="s">
        <v>59</v>
      </c>
      <c r="H61" s="95"/>
      <c r="I61" s="9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</row>
    <row r="62" spans="1:19" s="123" customFormat="1" ht="11.25" customHeight="1" outlineLevel="2" x14ac:dyDescent="0.25">
      <c r="A62" s="103" t="s">
        <v>158</v>
      </c>
      <c r="B62" s="103" t="s">
        <v>340</v>
      </c>
      <c r="C62" s="26">
        <v>0</v>
      </c>
      <c r="D62" s="26">
        <v>-97</v>
      </c>
      <c r="E62" s="99">
        <v>-1</v>
      </c>
      <c r="F62" s="26">
        <v>0</v>
      </c>
      <c r="G62" s="99" t="s">
        <v>59</v>
      </c>
      <c r="H62" s="95"/>
      <c r="I62" s="96"/>
      <c r="J62" s="26">
        <v>0</v>
      </c>
      <c r="K62" s="26">
        <v>0</v>
      </c>
      <c r="L62" s="26">
        <v>-6749</v>
      </c>
      <c r="M62" s="26">
        <v>-7044</v>
      </c>
      <c r="N62" s="26">
        <v>-1395</v>
      </c>
      <c r="O62" s="26">
        <v>-1492</v>
      </c>
      <c r="P62" s="26">
        <v>-1492</v>
      </c>
      <c r="Q62" s="26">
        <v>0</v>
      </c>
      <c r="R62" s="26">
        <v>0</v>
      </c>
      <c r="S62" s="26">
        <v>0</v>
      </c>
    </row>
    <row r="63" spans="1:19" s="90" customFormat="1" ht="11.25" customHeight="1" outlineLevel="2" x14ac:dyDescent="0.25">
      <c r="A63" s="124" t="s">
        <v>159</v>
      </c>
      <c r="B63" s="124" t="s">
        <v>341</v>
      </c>
      <c r="C63" s="88">
        <v>32829</v>
      </c>
      <c r="D63" s="88">
        <v>-41069</v>
      </c>
      <c r="E63" s="101">
        <v>-1.7993620492342157</v>
      </c>
      <c r="F63" s="88">
        <v>-19060</v>
      </c>
      <c r="G63" s="101">
        <v>-2.7224029380902413</v>
      </c>
      <c r="H63" s="98"/>
      <c r="I63" s="100" t="s">
        <v>59</v>
      </c>
      <c r="J63" s="88">
        <v>-66431</v>
      </c>
      <c r="K63" s="88">
        <v>340056</v>
      </c>
      <c r="L63" s="88">
        <v>274279</v>
      </c>
      <c r="M63" s="88">
        <v>171813</v>
      </c>
      <c r="N63" s="88">
        <v>-108875</v>
      </c>
      <c r="O63" s="88">
        <v>-149944</v>
      </c>
      <c r="P63" s="88">
        <v>-177932</v>
      </c>
      <c r="Q63" s="88">
        <v>-35947</v>
      </c>
      <c r="R63" s="88">
        <v>-19060</v>
      </c>
      <c r="S63" s="88">
        <v>32829</v>
      </c>
    </row>
    <row r="64" spans="1:19" ht="2.25" customHeight="1" x14ac:dyDescent="0.25">
      <c r="A64" s="10"/>
      <c r="B64" s="10"/>
      <c r="C64" s="27"/>
      <c r="D64" s="27"/>
      <c r="E64" s="100"/>
      <c r="F64" s="27"/>
      <c r="G64" s="100"/>
      <c r="H64" s="95"/>
      <c r="I64" s="100"/>
      <c r="J64" s="27"/>
      <c r="K64" s="27"/>
      <c r="L64" s="27"/>
      <c r="M64" s="27"/>
      <c r="N64" s="27"/>
      <c r="O64" s="27"/>
      <c r="P64" s="27"/>
      <c r="Q64" s="27"/>
      <c r="R64" s="27"/>
      <c r="S64" s="27"/>
    </row>
    <row r="65" spans="1:19" s="90" customFormat="1" ht="12" customHeight="1" x14ac:dyDescent="0.35">
      <c r="A65" s="92" t="s">
        <v>160</v>
      </c>
      <c r="B65" s="92" t="s">
        <v>342</v>
      </c>
      <c r="C65" s="28">
        <v>1377</v>
      </c>
      <c r="D65" s="28">
        <v>-246</v>
      </c>
      <c r="E65" s="45">
        <v>-6.5975609756097562</v>
      </c>
      <c r="F65" s="28">
        <v>849</v>
      </c>
      <c r="G65" s="45">
        <v>0.62190812720848054</v>
      </c>
      <c r="H65" s="98"/>
      <c r="I65" s="45" t="s">
        <v>59</v>
      </c>
      <c r="J65" s="28">
        <v>0</v>
      </c>
      <c r="K65" s="28">
        <v>-241</v>
      </c>
      <c r="L65" s="28">
        <v>-299</v>
      </c>
      <c r="M65" s="28">
        <v>-745</v>
      </c>
      <c r="N65" s="28">
        <v>-98</v>
      </c>
      <c r="O65" s="28">
        <v>-344</v>
      </c>
      <c r="P65" s="28">
        <v>605</v>
      </c>
      <c r="Q65" s="28">
        <v>80</v>
      </c>
      <c r="R65" s="28">
        <v>849</v>
      </c>
      <c r="S65" s="28">
        <v>1377</v>
      </c>
    </row>
    <row r="66" spans="1:19" s="89" customFormat="1" ht="3.75" customHeight="1" x14ac:dyDescent="0.35">
      <c r="A66" s="91"/>
      <c r="B66" s="91"/>
      <c r="C66" s="88"/>
      <c r="D66" s="88"/>
      <c r="E66" s="101"/>
      <c r="F66" s="88"/>
      <c r="G66" s="101"/>
      <c r="H66" s="94"/>
      <c r="I66" s="94"/>
      <c r="J66" s="88"/>
      <c r="K66" s="88"/>
      <c r="L66" s="88"/>
      <c r="M66" s="88"/>
      <c r="N66" s="88"/>
      <c r="O66" s="88"/>
      <c r="P66" s="88"/>
      <c r="Q66" s="88"/>
      <c r="R66" s="88"/>
      <c r="S66" s="88"/>
    </row>
    <row r="67" spans="1:19" s="90" customFormat="1" ht="11.1" customHeight="1" x14ac:dyDescent="0.35">
      <c r="A67" s="92" t="s">
        <v>161</v>
      </c>
      <c r="B67" s="92" t="s">
        <v>343</v>
      </c>
      <c r="C67" s="93">
        <v>-20389</v>
      </c>
      <c r="D67" s="93">
        <v>-61961</v>
      </c>
      <c r="E67" s="102">
        <v>-0.67093817078484852</v>
      </c>
      <c r="F67" s="93">
        <v>-6249</v>
      </c>
      <c r="G67" s="102">
        <v>2.2627620419267083</v>
      </c>
      <c r="H67" s="98"/>
      <c r="I67" s="45" t="s">
        <v>59</v>
      </c>
      <c r="J67" s="93">
        <v>-21567</v>
      </c>
      <c r="K67" s="93">
        <v>190590</v>
      </c>
      <c r="L67" s="93">
        <v>141220.90067999996</v>
      </c>
      <c r="M67" s="93">
        <v>114005</v>
      </c>
      <c r="N67" s="93">
        <v>-18252</v>
      </c>
      <c r="O67" s="93">
        <v>-80213</v>
      </c>
      <c r="P67" s="93">
        <v>-53968</v>
      </c>
      <c r="Q67" s="93">
        <v>3457.0000000000582</v>
      </c>
      <c r="R67" s="93">
        <v>-6249</v>
      </c>
      <c r="S67" s="93">
        <v>-20389</v>
      </c>
    </row>
    <row r="68" spans="1:19" ht="2.4500000000000002" customHeight="1" x14ac:dyDescent="0.25">
      <c r="A68" s="10"/>
      <c r="B68" s="10"/>
      <c r="C68" s="27"/>
      <c r="D68" s="27"/>
      <c r="E68" s="100"/>
      <c r="F68" s="27"/>
      <c r="G68" s="100"/>
      <c r="H68" s="95"/>
      <c r="I68" s="100"/>
      <c r="J68" s="27"/>
      <c r="K68" s="27"/>
      <c r="L68" s="27"/>
      <c r="M68" s="27"/>
      <c r="N68" s="27"/>
      <c r="O68" s="27"/>
      <c r="P68" s="27"/>
      <c r="Q68" s="27"/>
      <c r="R68" s="27"/>
      <c r="S68" s="27"/>
    </row>
    <row r="69" spans="1:19" s="90" customFormat="1" ht="11.25" customHeight="1" outlineLevel="1" x14ac:dyDescent="0.35">
      <c r="A69" s="92" t="s">
        <v>162</v>
      </c>
      <c r="B69" s="92" t="s">
        <v>344</v>
      </c>
      <c r="C69" s="93">
        <v>95710</v>
      </c>
      <c r="D69" s="93">
        <v>134218</v>
      </c>
      <c r="E69" s="102">
        <v>-0.28690637619395309</v>
      </c>
      <c r="F69" s="93">
        <v>101959</v>
      </c>
      <c r="G69" s="102">
        <v>-6.1289341794250607E-2</v>
      </c>
      <c r="H69" s="98"/>
      <c r="I69" s="45" t="s">
        <v>59</v>
      </c>
      <c r="J69" s="93">
        <v>38465</v>
      </c>
      <c r="K69" s="93">
        <v>38465</v>
      </c>
      <c r="L69" s="93">
        <v>38465</v>
      </c>
      <c r="M69" s="93">
        <v>38465</v>
      </c>
      <c r="N69" s="93">
        <v>152470</v>
      </c>
      <c r="O69" s="93">
        <v>152470</v>
      </c>
      <c r="P69" s="93">
        <v>152470</v>
      </c>
      <c r="Q69" s="93">
        <v>98502</v>
      </c>
      <c r="R69" s="93">
        <v>101959</v>
      </c>
      <c r="S69" s="93">
        <v>95710</v>
      </c>
    </row>
    <row r="70" spans="1:19" s="90" customFormat="1" ht="11.25" customHeight="1" x14ac:dyDescent="0.35">
      <c r="A70" s="92" t="s">
        <v>163</v>
      </c>
      <c r="B70" s="92" t="s">
        <v>345</v>
      </c>
      <c r="C70" s="93">
        <v>75321</v>
      </c>
      <c r="D70" s="93">
        <v>72257</v>
      </c>
      <c r="E70" s="102">
        <v>4.2404196133246641E-2</v>
      </c>
      <c r="F70" s="93">
        <v>95710</v>
      </c>
      <c r="G70" s="102">
        <v>-0.21302894159439978</v>
      </c>
      <c r="H70" s="98"/>
      <c r="I70" s="45" t="s">
        <v>59</v>
      </c>
      <c r="J70" s="93">
        <v>16898</v>
      </c>
      <c r="K70" s="93">
        <v>229055</v>
      </c>
      <c r="L70" s="93">
        <v>179685.90067999996</v>
      </c>
      <c r="M70" s="93">
        <v>152470</v>
      </c>
      <c r="N70" s="93">
        <v>134218</v>
      </c>
      <c r="O70" s="93">
        <v>72257</v>
      </c>
      <c r="P70" s="93">
        <v>98502</v>
      </c>
      <c r="Q70" s="93">
        <v>101959.00000000006</v>
      </c>
      <c r="R70" s="93">
        <v>95710</v>
      </c>
      <c r="S70" s="93">
        <v>75321</v>
      </c>
    </row>
    <row r="71" spans="1:19" x14ac:dyDescent="0.25">
      <c r="I71" s="6"/>
    </row>
    <row r="72" spans="1:19" x14ac:dyDescent="0.25">
      <c r="I72" s="6"/>
    </row>
    <row r="73" spans="1:19" x14ac:dyDescent="0.25">
      <c r="I73" s="6"/>
    </row>
    <row r="74" spans="1:19" x14ac:dyDescent="0.25">
      <c r="I74" s="6"/>
    </row>
    <row r="75" spans="1:19" x14ac:dyDescent="0.25">
      <c r="I75" s="6"/>
    </row>
    <row r="76" spans="1:19" x14ac:dyDescent="0.25">
      <c r="I76" s="6"/>
    </row>
    <row r="77" spans="1:19" x14ac:dyDescent="0.25">
      <c r="I77" s="6"/>
    </row>
    <row r="78" spans="1:19" x14ac:dyDescent="0.25">
      <c r="I78" s="6"/>
    </row>
    <row r="79" spans="1:19" x14ac:dyDescent="0.25">
      <c r="I79" s="6"/>
    </row>
    <row r="80" spans="1:19" x14ac:dyDescent="0.25">
      <c r="I80" s="6"/>
    </row>
    <row r="81" spans="9:9" x14ac:dyDescent="0.25">
      <c r="I81" s="6"/>
    </row>
    <row r="82" spans="9:9" x14ac:dyDescent="0.25">
      <c r="I82" s="6"/>
    </row>
    <row r="83" spans="9:9" x14ac:dyDescent="0.25">
      <c r="I83" s="6"/>
    </row>
    <row r="84" spans="9:9" x14ac:dyDescent="0.25">
      <c r="I84" s="6"/>
    </row>
    <row r="85" spans="9:9" x14ac:dyDescent="0.25">
      <c r="I85" s="6"/>
    </row>
    <row r="86" spans="9:9" x14ac:dyDescent="0.25">
      <c r="I86" s="6"/>
    </row>
    <row r="87" spans="9:9" x14ac:dyDescent="0.25">
      <c r="I87" s="6"/>
    </row>
    <row r="88" spans="9:9" x14ac:dyDescent="0.25">
      <c r="I88" s="6"/>
    </row>
    <row r="89" spans="9:9" x14ac:dyDescent="0.25">
      <c r="I89" s="6"/>
    </row>
    <row r="90" spans="9:9" x14ac:dyDescent="0.25">
      <c r="I90" s="6"/>
    </row>
    <row r="91" spans="9:9" x14ac:dyDescent="0.25">
      <c r="I91" s="6"/>
    </row>
    <row r="92" spans="9:9" x14ac:dyDescent="0.25">
      <c r="I92" s="6"/>
    </row>
    <row r="93" spans="9:9" x14ac:dyDescent="0.25">
      <c r="I93" s="6"/>
    </row>
    <row r="94" spans="9:9" x14ac:dyDescent="0.25">
      <c r="I94" s="6"/>
    </row>
    <row r="95" spans="9:9" x14ac:dyDescent="0.25">
      <c r="I95" s="6"/>
    </row>
    <row r="96" spans="9:9" x14ac:dyDescent="0.25">
      <c r="I96" s="6"/>
    </row>
    <row r="97" spans="9:9" x14ac:dyDescent="0.25">
      <c r="I97" s="6"/>
    </row>
    <row r="98" spans="9:9" x14ac:dyDescent="0.25">
      <c r="I98" s="6"/>
    </row>
    <row r="99" spans="9:9" x14ac:dyDescent="0.25">
      <c r="I99" s="6"/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V50"/>
  <sheetViews>
    <sheetView showGridLines="0" zoomScale="90" zoomScaleNormal="90" workbookViewId="0">
      <pane xSplit="1" ySplit="3" topLeftCell="B4" activePane="bottomRight" state="frozen"/>
      <selection pane="topRight" activeCell="A5" sqref="A5"/>
      <selection pane="bottomLeft" activeCell="A5" sqref="A5"/>
      <selection pane="bottomRight" activeCell="W10" sqref="W10"/>
    </sheetView>
  </sheetViews>
  <sheetFormatPr defaultColWidth="9" defaultRowHeight="18" outlineLevelRow="1" outlineLevelCol="1" x14ac:dyDescent="0.35"/>
  <cols>
    <col min="1" max="1" width="41.8984375" hidden="1" customWidth="1"/>
    <col min="2" max="2" width="41.8984375" customWidth="1"/>
    <col min="3" max="4" width="6" customWidth="1"/>
    <col min="5" max="5" width="8" customWidth="1"/>
    <col min="6" max="7" width="7.3984375" customWidth="1" outlineLevel="1"/>
    <col min="8" max="8" width="0.69921875" style="142" customWidth="1"/>
    <col min="9" max="9" width="7.5" style="49" customWidth="1"/>
    <col min="10" max="10" width="7.09765625" style="49" customWidth="1"/>
    <col min="11" max="11" width="7.09765625" style="55" customWidth="1"/>
    <col min="12" max="12" width="2.59765625" style="60" customWidth="1"/>
    <col min="13" max="17" width="7.3984375" style="79" customWidth="1"/>
    <col min="18" max="18" width="6.09765625" style="79" bestFit="1" customWidth="1"/>
    <col min="19" max="22" width="7.3984375" style="79" customWidth="1"/>
    <col min="23" max="16384" width="9" style="79"/>
  </cols>
  <sheetData>
    <row r="1" spans="1:22" customFormat="1" ht="11.25" customHeight="1" x14ac:dyDescent="0.35">
      <c r="A1" s="107"/>
      <c r="B1" s="107"/>
      <c r="C1" s="33"/>
      <c r="H1" s="142"/>
      <c r="I1" s="49"/>
      <c r="J1" s="49"/>
      <c r="K1" s="55"/>
      <c r="L1" s="60"/>
      <c r="M1" s="33"/>
      <c r="N1" s="6"/>
      <c r="O1" s="6"/>
      <c r="P1" s="6"/>
      <c r="Q1" s="6"/>
      <c r="R1" s="6"/>
      <c r="S1" s="6"/>
      <c r="T1" s="6"/>
      <c r="U1" s="6"/>
      <c r="V1" s="6"/>
    </row>
    <row r="2" spans="1:22" s="6" customFormat="1" ht="30" x14ac:dyDescent="0.25">
      <c r="A2" s="4"/>
      <c r="B2" s="4" t="s">
        <v>346</v>
      </c>
      <c r="C2" s="127" t="str">
        <f>'Cons Statement'!C3</f>
        <v>2Q24</v>
      </c>
      <c r="D2" s="127" t="str">
        <f>'Cons Statement'!D3</f>
        <v>2Q23</v>
      </c>
      <c r="E2" s="127" t="s">
        <v>62</v>
      </c>
      <c r="F2" s="127" t="str">
        <f>'Cons Statement'!F3</f>
        <v>1Q24</v>
      </c>
      <c r="G2" s="127" t="s">
        <v>62</v>
      </c>
      <c r="H2" s="55"/>
      <c r="I2" s="128" t="s">
        <v>373</v>
      </c>
      <c r="J2" s="128" t="s">
        <v>206</v>
      </c>
      <c r="K2" s="128" t="s">
        <v>62</v>
      </c>
      <c r="M2" s="108" t="s">
        <v>207</v>
      </c>
      <c r="N2" s="108" t="s">
        <v>208</v>
      </c>
      <c r="O2" s="108" t="s">
        <v>204</v>
      </c>
      <c r="P2" s="108" t="s">
        <v>209</v>
      </c>
      <c r="Q2" s="108" t="s">
        <v>210</v>
      </c>
      <c r="R2" s="108" t="s">
        <v>205</v>
      </c>
      <c r="S2" s="108" t="s">
        <v>203</v>
      </c>
      <c r="T2" s="108" t="s">
        <v>369</v>
      </c>
      <c r="U2" s="108" t="s">
        <v>374</v>
      </c>
      <c r="V2" s="108" t="s">
        <v>392</v>
      </c>
    </row>
    <row r="3" spans="1:22" s="6" customFormat="1" ht="30" hidden="1" x14ac:dyDescent="0.25">
      <c r="A3" s="4" t="s">
        <v>164</v>
      </c>
      <c r="B3" s="4"/>
      <c r="C3" s="30" t="s">
        <v>196</v>
      </c>
      <c r="D3" s="30" t="s">
        <v>3</v>
      </c>
      <c r="E3" s="30" t="s">
        <v>62</v>
      </c>
      <c r="F3" s="30" t="s">
        <v>195</v>
      </c>
      <c r="G3" s="30" t="s">
        <v>62</v>
      </c>
      <c r="H3" s="154">
        <v>1</v>
      </c>
      <c r="I3" s="32" t="s">
        <v>199</v>
      </c>
      <c r="J3" s="32" t="s">
        <v>198</v>
      </c>
      <c r="K3" s="32" t="s">
        <v>62</v>
      </c>
      <c r="M3" s="5" t="s">
        <v>1</v>
      </c>
      <c r="N3" s="5" t="s">
        <v>2</v>
      </c>
      <c r="O3" s="5" t="s">
        <v>3</v>
      </c>
      <c r="P3" s="5" t="s">
        <v>4</v>
      </c>
      <c r="Q3" s="5" t="s">
        <v>194</v>
      </c>
      <c r="R3" s="5" t="s">
        <v>195</v>
      </c>
      <c r="S3" s="5" t="s">
        <v>196</v>
      </c>
      <c r="T3" s="5"/>
      <c r="U3" s="5"/>
      <c r="V3" s="5"/>
    </row>
    <row r="4" spans="1:22" s="6" customFormat="1" ht="3.75" customHeight="1" x14ac:dyDescent="0.25">
      <c r="A4" s="10"/>
      <c r="B4" s="10"/>
      <c r="C4" s="26"/>
      <c r="D4" s="26"/>
      <c r="E4" s="17" t="s">
        <v>59</v>
      </c>
      <c r="F4" s="26"/>
      <c r="G4" s="17" t="s">
        <v>59</v>
      </c>
      <c r="H4" s="155">
        <v>2</v>
      </c>
      <c r="I4" s="26"/>
      <c r="J4" s="26"/>
      <c r="K4" s="40" t="s">
        <v>59</v>
      </c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2" s="75" customFormat="1" ht="11.25" customHeight="1" x14ac:dyDescent="0.15">
      <c r="A5" s="109" t="s">
        <v>165</v>
      </c>
      <c r="B5" s="109" t="s">
        <v>347</v>
      </c>
      <c r="C5" s="2"/>
      <c r="D5" s="2"/>
      <c r="E5" s="110"/>
      <c r="F5" s="2"/>
      <c r="G5" s="110"/>
      <c r="H5" s="155">
        <v>3</v>
      </c>
      <c r="I5" s="2"/>
      <c r="J5" s="2"/>
      <c r="K5" s="110" t="s">
        <v>59</v>
      </c>
      <c r="M5" s="64"/>
      <c r="N5" s="64"/>
      <c r="O5" s="64"/>
      <c r="P5" s="64"/>
      <c r="Q5" s="64"/>
      <c r="R5" s="64"/>
      <c r="S5" s="64"/>
      <c r="T5" s="64"/>
      <c r="U5" s="64"/>
      <c r="V5" s="64"/>
    </row>
    <row r="6" spans="1:22" s="77" customFormat="1" ht="11.25" customHeight="1" x14ac:dyDescent="0.15">
      <c r="A6" s="10" t="s">
        <v>0</v>
      </c>
      <c r="B6" s="10" t="s">
        <v>214</v>
      </c>
      <c r="C6" s="21">
        <v>219.95629693289104</v>
      </c>
      <c r="D6" s="21">
        <v>250.31417775029232</v>
      </c>
      <c r="E6" s="36">
        <v>-0.12127911047725637</v>
      </c>
      <c r="F6" s="21">
        <v>224.6132977010551</v>
      </c>
      <c r="G6" s="36">
        <v>-2.0733415233332386E-2</v>
      </c>
      <c r="H6" s="155">
        <v>4</v>
      </c>
      <c r="I6" s="21">
        <v>444.56959463394611</v>
      </c>
      <c r="J6" s="21">
        <v>607.88492526127436</v>
      </c>
      <c r="K6" s="36">
        <v>-0.26866159011450053</v>
      </c>
      <c r="L6" s="161"/>
      <c r="M6" s="76">
        <v>293.94475871420906</v>
      </c>
      <c r="N6" s="76">
        <v>372.822879915805</v>
      </c>
      <c r="O6" s="76">
        <v>434.41932309532348</v>
      </c>
      <c r="P6" s="76">
        <v>379.71540786102696</v>
      </c>
      <c r="Q6" s="76">
        <v>357.57074751098196</v>
      </c>
      <c r="R6" s="76">
        <v>250.31417775029232</v>
      </c>
      <c r="S6" s="76">
        <v>273.9709294295854</v>
      </c>
      <c r="T6" s="76">
        <v>270.1160285269188</v>
      </c>
      <c r="U6" s="76">
        <v>224.6132977010551</v>
      </c>
      <c r="V6" s="76">
        <v>219.95629693289104</v>
      </c>
    </row>
    <row r="7" spans="1:22" s="77" customFormat="1" ht="11.25" customHeight="1" x14ac:dyDescent="0.15">
      <c r="A7" s="10" t="s">
        <v>11</v>
      </c>
      <c r="B7" s="10" t="s">
        <v>219</v>
      </c>
      <c r="C7" s="21">
        <v>193.11855525253759</v>
      </c>
      <c r="D7" s="21">
        <v>219.73308314625751</v>
      </c>
      <c r="E7" s="36">
        <v>-0.1211220791727794</v>
      </c>
      <c r="F7" s="21">
        <v>209.5404046640117</v>
      </c>
      <c r="G7" s="36">
        <v>-7.8370801267687695E-2</v>
      </c>
      <c r="H7" s="155">
        <v>5</v>
      </c>
      <c r="I7" s="21">
        <v>402.65895991654929</v>
      </c>
      <c r="J7" s="21">
        <v>463.99336711840027</v>
      </c>
      <c r="K7" s="36">
        <v>-0.13218811204729974</v>
      </c>
      <c r="L7" s="161"/>
      <c r="M7" s="76">
        <v>241.19420553768663</v>
      </c>
      <c r="N7" s="76">
        <v>284.3196916511979</v>
      </c>
      <c r="O7" s="76">
        <v>267.90565540103643</v>
      </c>
      <c r="P7" s="76">
        <v>277.48452389629779</v>
      </c>
      <c r="Q7" s="76">
        <v>244.26028397214276</v>
      </c>
      <c r="R7" s="76">
        <v>219.73308314625751</v>
      </c>
      <c r="S7" s="76">
        <v>217.82277744171566</v>
      </c>
      <c r="T7" s="76">
        <v>218.90179009307005</v>
      </c>
      <c r="U7" s="76">
        <v>209.5404046640117</v>
      </c>
      <c r="V7" s="76">
        <v>193.11855525253759</v>
      </c>
    </row>
    <row r="8" spans="1:22" s="75" customFormat="1" ht="3.75" customHeight="1" x14ac:dyDescent="0.25">
      <c r="A8" s="38"/>
      <c r="B8" s="38"/>
      <c r="C8" s="26"/>
      <c r="D8" s="26"/>
      <c r="E8" s="17"/>
      <c r="F8" s="26"/>
      <c r="G8" s="17" t="s">
        <v>59</v>
      </c>
      <c r="H8" s="155">
        <v>6</v>
      </c>
      <c r="I8" s="26"/>
      <c r="J8" s="26"/>
      <c r="K8" s="17"/>
      <c r="L8" s="161"/>
      <c r="M8" s="64"/>
      <c r="N8" s="64"/>
      <c r="O8" s="64"/>
      <c r="P8" s="64"/>
      <c r="Q8" s="64"/>
      <c r="R8" s="64"/>
      <c r="S8" s="64"/>
      <c r="T8" s="64"/>
      <c r="U8" s="64"/>
      <c r="V8" s="64"/>
    </row>
    <row r="9" spans="1:22" s="77" customFormat="1" ht="11.25" customHeight="1" x14ac:dyDescent="0.15">
      <c r="A9" s="10" t="s">
        <v>20</v>
      </c>
      <c r="B9" s="10" t="s">
        <v>220</v>
      </c>
      <c r="C9" s="21">
        <v>55.496243458723477</v>
      </c>
      <c r="D9" s="21">
        <v>51.663021336610456</v>
      </c>
      <c r="E9" s="36">
        <v>7.4196630838480271E-2</v>
      </c>
      <c r="F9" s="21">
        <v>54.130148393254288</v>
      </c>
      <c r="G9" s="36">
        <v>2.5237231118313996E-2</v>
      </c>
      <c r="H9" s="155">
        <v>7</v>
      </c>
      <c r="I9" s="21">
        <v>109.62639185197777</v>
      </c>
      <c r="J9" s="21">
        <v>101.77968286849308</v>
      </c>
      <c r="K9" s="36">
        <v>7.7095042569775174E-2</v>
      </c>
      <c r="L9" s="161"/>
      <c r="M9" s="76">
        <v>60.011287582348075</v>
      </c>
      <c r="N9" s="76">
        <v>69.558488543058601</v>
      </c>
      <c r="O9" s="76">
        <v>59.397516546313973</v>
      </c>
      <c r="P9" s="76">
        <v>58.690344208415041</v>
      </c>
      <c r="Q9" s="76">
        <v>50.11666153188262</v>
      </c>
      <c r="R9" s="76">
        <v>51.663021336610456</v>
      </c>
      <c r="S9" s="76">
        <v>47.818609504956285</v>
      </c>
      <c r="T9" s="76">
        <v>38.663854922964035</v>
      </c>
      <c r="U9" s="76">
        <v>54.130148393254288</v>
      </c>
      <c r="V9" s="76">
        <v>55.496243458723477</v>
      </c>
    </row>
    <row r="10" spans="1:22" s="77" customFormat="1" ht="11.25" customHeight="1" x14ac:dyDescent="0.15">
      <c r="A10" s="23" t="s">
        <v>21</v>
      </c>
      <c r="B10" s="23" t="s">
        <v>221</v>
      </c>
      <c r="C10" s="24">
        <v>0.28736877917376741</v>
      </c>
      <c r="D10" s="24">
        <v>0.23511717305774482</v>
      </c>
      <c r="E10" s="81">
        <v>5.2</v>
      </c>
      <c r="F10" s="24">
        <v>0.2583279748841254</v>
      </c>
      <c r="G10" s="81">
        <v>2.9</v>
      </c>
      <c r="H10" s="155">
        <v>8</v>
      </c>
      <c r="I10" s="24">
        <v>0.27225618392969014</v>
      </c>
      <c r="J10" s="24">
        <v>0.21935590049614068</v>
      </c>
      <c r="K10" s="81">
        <v>5.3</v>
      </c>
      <c r="L10" s="161"/>
      <c r="M10" s="67">
        <v>0.2488089937673536</v>
      </c>
      <c r="N10" s="67">
        <v>0.24464886036944861</v>
      </c>
      <c r="O10" s="67">
        <v>0.22171057366220939</v>
      </c>
      <c r="P10" s="67">
        <v>0.21150853166264849</v>
      </c>
      <c r="Q10" s="67">
        <v>0.20517728349811587</v>
      </c>
      <c r="R10" s="67">
        <v>0.23511717305774482</v>
      </c>
      <c r="S10" s="67">
        <v>0.21952988602283086</v>
      </c>
      <c r="T10" s="67">
        <v>0.17662649038422848</v>
      </c>
      <c r="U10" s="67">
        <v>0.2583279748841254</v>
      </c>
      <c r="V10" s="67">
        <v>0.28736877917376741</v>
      </c>
    </row>
    <row r="11" spans="1:22" s="75" customFormat="1" ht="3.75" customHeight="1" x14ac:dyDescent="0.15">
      <c r="A11" s="38"/>
      <c r="B11" s="38"/>
      <c r="C11" s="26"/>
      <c r="D11" s="26"/>
      <c r="E11" s="40" t="s">
        <v>59</v>
      </c>
      <c r="F11" s="26"/>
      <c r="G11" s="40" t="s">
        <v>59</v>
      </c>
      <c r="H11" s="155">
        <v>9</v>
      </c>
      <c r="I11" s="26"/>
      <c r="J11" s="26"/>
      <c r="K11" s="40"/>
      <c r="L11" s="161"/>
      <c r="M11" s="64"/>
      <c r="N11" s="64"/>
      <c r="O11" s="64"/>
      <c r="P11" s="64"/>
      <c r="Q11" s="64"/>
      <c r="R11" s="64"/>
      <c r="S11" s="64"/>
      <c r="T11" s="64"/>
      <c r="U11" s="64"/>
      <c r="V11" s="64"/>
    </row>
    <row r="12" spans="1:22" s="77" customFormat="1" ht="11.25" customHeight="1" x14ac:dyDescent="0.15">
      <c r="A12" s="10" t="s">
        <v>34</v>
      </c>
      <c r="B12" s="10" t="s">
        <v>232</v>
      </c>
      <c r="C12" s="21">
        <v>74.698634570051141</v>
      </c>
      <c r="D12" s="21">
        <v>68.564463636957129</v>
      </c>
      <c r="E12" s="36">
        <v>8.9465746652287903E-2</v>
      </c>
      <c r="F12" s="21">
        <v>68.185616841502821</v>
      </c>
      <c r="G12" s="36">
        <v>9.551893830758762E-2</v>
      </c>
      <c r="H12" s="155">
        <v>10</v>
      </c>
      <c r="I12" s="21">
        <v>142.88425141155398</v>
      </c>
      <c r="J12" s="21">
        <v>126.03692522975287</v>
      </c>
      <c r="K12" s="36">
        <v>0.13366976503980954</v>
      </c>
      <c r="L12" s="161"/>
      <c r="M12" s="68">
        <v>65.307873554993208</v>
      </c>
      <c r="N12" s="68">
        <v>67.389071174813992</v>
      </c>
      <c r="O12" s="68">
        <v>62.65423781343258</v>
      </c>
      <c r="P12" s="68">
        <v>62.098288317874669</v>
      </c>
      <c r="Q12" s="68">
        <v>57.472461592795746</v>
      </c>
      <c r="R12" s="68">
        <v>68.564463636957129</v>
      </c>
      <c r="S12" s="68">
        <v>60.335729775891409</v>
      </c>
      <c r="T12" s="68">
        <v>45.235300914748407</v>
      </c>
      <c r="U12" s="68">
        <v>68.185616841502821</v>
      </c>
      <c r="V12" s="68">
        <v>74.698634570051141</v>
      </c>
    </row>
    <row r="13" spans="1:22" s="78" customFormat="1" ht="11.25" customHeight="1" x14ac:dyDescent="0.15">
      <c r="A13" s="23" t="s">
        <v>35</v>
      </c>
      <c r="B13" s="23" t="s">
        <v>233</v>
      </c>
      <c r="C13" s="24">
        <v>0.38680195423152947</v>
      </c>
      <c r="D13" s="24">
        <v>0.31203523227005209</v>
      </c>
      <c r="E13" s="81">
        <v>7.5</v>
      </c>
      <c r="F13" s="24">
        <v>0.32540557965818234</v>
      </c>
      <c r="G13" s="81">
        <v>6.1</v>
      </c>
      <c r="H13" s="155">
        <v>11</v>
      </c>
      <c r="I13" s="24">
        <v>0.35485178683510882</v>
      </c>
      <c r="J13" s="24">
        <v>0.27163518740040782</v>
      </c>
      <c r="K13" s="81">
        <v>8.3000000000000007</v>
      </c>
      <c r="L13" s="161"/>
      <c r="M13" s="67">
        <v>0.27076883298006443</v>
      </c>
      <c r="N13" s="67">
        <v>0.23701865594834209</v>
      </c>
      <c r="O13" s="67">
        <v>0.23386679806980359</v>
      </c>
      <c r="P13" s="67">
        <v>0.22379009627607988</v>
      </c>
      <c r="Q13" s="67">
        <v>0.23529188068638426</v>
      </c>
      <c r="R13" s="67">
        <v>0.31203523227005209</v>
      </c>
      <c r="S13" s="67">
        <v>0.27699458470102312</v>
      </c>
      <c r="T13" s="67">
        <v>0.20664655549648908</v>
      </c>
      <c r="U13" s="67">
        <v>0.32540557965818234</v>
      </c>
      <c r="V13" s="67">
        <v>0.38680195423152947</v>
      </c>
    </row>
    <row r="14" spans="1:22" s="75" customFormat="1" ht="3.75" customHeight="1" x14ac:dyDescent="0.25">
      <c r="A14" s="38"/>
      <c r="B14" s="38"/>
      <c r="C14" s="26"/>
      <c r="D14" s="26"/>
      <c r="E14" s="17" t="s">
        <v>59</v>
      </c>
      <c r="F14" s="26"/>
      <c r="G14" s="17" t="s">
        <v>59</v>
      </c>
      <c r="H14" s="155">
        <v>12</v>
      </c>
      <c r="I14" s="26"/>
      <c r="J14" s="26"/>
      <c r="K14" s="17"/>
      <c r="L14" s="161"/>
      <c r="M14" s="64"/>
      <c r="N14" s="64"/>
      <c r="O14" s="64"/>
      <c r="P14" s="64"/>
      <c r="Q14" s="64"/>
      <c r="R14" s="64"/>
      <c r="S14" s="64"/>
      <c r="T14" s="64"/>
      <c r="U14" s="64"/>
      <c r="V14" s="64"/>
    </row>
    <row r="15" spans="1:22" s="77" customFormat="1" ht="11.25" customHeight="1" x14ac:dyDescent="0.15">
      <c r="A15" s="10" t="s">
        <v>57</v>
      </c>
      <c r="B15" s="10" t="s">
        <v>239</v>
      </c>
      <c r="C15" s="21">
        <v>8.361485543352007</v>
      </c>
      <c r="D15" s="21">
        <v>3.5117238400520239</v>
      </c>
      <c r="E15" s="36">
        <v>1.3810202408251264</v>
      </c>
      <c r="F15" s="21">
        <v>4.7379886261330562</v>
      </c>
      <c r="G15" s="36">
        <v>0.76477535155593945</v>
      </c>
      <c r="H15" s="155">
        <v>13</v>
      </c>
      <c r="I15" s="21">
        <v>13.099474169485063</v>
      </c>
      <c r="J15" s="21">
        <v>-2.8790321380045918</v>
      </c>
      <c r="K15" s="36">
        <v>-5.5499576043510528</v>
      </c>
      <c r="L15" s="161"/>
      <c r="M15" s="68">
        <v>-2.0934818173609062</v>
      </c>
      <c r="N15" s="68">
        <v>8.5582975817848315</v>
      </c>
      <c r="O15" s="68">
        <v>2.212188191828929</v>
      </c>
      <c r="P15" s="68">
        <v>1.5766539174734284</v>
      </c>
      <c r="Q15" s="68">
        <v>-6.3907559780566157</v>
      </c>
      <c r="R15" s="68">
        <v>3.5117238400520239</v>
      </c>
      <c r="S15" s="68">
        <v>0.8553965978440895</v>
      </c>
      <c r="T15" s="68">
        <v>-9.851893415436038</v>
      </c>
      <c r="U15" s="68">
        <v>4.7379886261330562</v>
      </c>
      <c r="V15" s="68">
        <v>8.361485543352007</v>
      </c>
    </row>
    <row r="16" spans="1:22" s="78" customFormat="1" ht="11.25" customHeight="1" x14ac:dyDescent="0.15">
      <c r="A16" s="23" t="s">
        <v>58</v>
      </c>
      <c r="B16" s="23" t="s">
        <v>240</v>
      </c>
      <c r="C16" s="24">
        <v>4.3297162887418285E-2</v>
      </c>
      <c r="D16" s="24">
        <v>1.5981771109608332E-2</v>
      </c>
      <c r="E16" s="81">
        <v>2.7</v>
      </c>
      <c r="F16" s="24">
        <v>2.2611336623741853E-2</v>
      </c>
      <c r="G16" s="81">
        <v>2.1</v>
      </c>
      <c r="H16" s="155">
        <v>14</v>
      </c>
      <c r="I16" s="24">
        <v>3.2532429359574955E-2</v>
      </c>
      <c r="J16" s="24">
        <v>-6.2048993413087511E-3</v>
      </c>
      <c r="K16" s="81">
        <v>3.9</v>
      </c>
      <c r="L16" s="161"/>
      <c r="M16" s="67">
        <v>-8.6796522026471295E-3</v>
      </c>
      <c r="N16" s="67">
        <v>3.010096673952542E-2</v>
      </c>
      <c r="O16" s="67">
        <v>8.2573404003638325E-3</v>
      </c>
      <c r="P16" s="67">
        <v>5.6819526196807265E-3</v>
      </c>
      <c r="Q16" s="67">
        <v>-2.6163713044669447E-2</v>
      </c>
      <c r="R16" s="67">
        <v>1.5981771109608332E-2</v>
      </c>
      <c r="S16" s="67">
        <v>3.8928894347453596E-3</v>
      </c>
      <c r="T16" s="67">
        <v>-4.4835731034996107E-2</v>
      </c>
      <c r="U16" s="67">
        <v>2.2611336623741853E-2</v>
      </c>
      <c r="V16" s="67">
        <v>4.3297162887418285E-2</v>
      </c>
    </row>
    <row r="17" spans="1:22" s="75" customFormat="1" ht="3.75" customHeight="1" x14ac:dyDescent="0.15">
      <c r="A17" s="38"/>
      <c r="B17" s="38"/>
      <c r="C17" s="26"/>
      <c r="D17" s="26"/>
      <c r="E17" s="40"/>
      <c r="F17" s="26"/>
      <c r="G17" s="40"/>
      <c r="H17" s="155">
        <v>15</v>
      </c>
      <c r="I17" s="26"/>
      <c r="J17" s="26"/>
      <c r="K17" s="40"/>
      <c r="M17" s="64"/>
      <c r="N17" s="64"/>
      <c r="O17" s="64"/>
      <c r="P17" s="64"/>
      <c r="Q17" s="64"/>
      <c r="R17" s="64"/>
      <c r="S17" s="64"/>
      <c r="T17" s="64"/>
      <c r="U17" s="64"/>
      <c r="V17" s="64"/>
    </row>
    <row r="18" spans="1:22" s="78" customFormat="1" ht="11.25" customHeight="1" x14ac:dyDescent="0.15">
      <c r="A18" s="109" t="s">
        <v>166</v>
      </c>
      <c r="B18" s="109" t="s">
        <v>348</v>
      </c>
      <c r="C18" s="20"/>
      <c r="D18" s="20"/>
      <c r="E18" s="112"/>
      <c r="F18" s="20"/>
      <c r="G18" s="112"/>
      <c r="H18" s="155">
        <v>16</v>
      </c>
      <c r="I18" s="20"/>
      <c r="J18" s="20"/>
      <c r="K18" s="112" t="s">
        <v>59</v>
      </c>
      <c r="M18" s="64"/>
      <c r="N18" s="64"/>
      <c r="O18" s="64"/>
      <c r="P18" s="64"/>
      <c r="Q18" s="64"/>
      <c r="R18" s="64"/>
      <c r="S18" s="64"/>
      <c r="T18" s="64"/>
      <c r="U18" s="64"/>
      <c r="V18" s="64"/>
    </row>
    <row r="19" spans="1:22" s="77" customFormat="1" ht="11.25" customHeight="1" x14ac:dyDescent="0.15">
      <c r="A19" s="103" t="s">
        <v>110</v>
      </c>
      <c r="B19" s="103" t="s">
        <v>349</v>
      </c>
      <c r="C19" s="21">
        <v>842.38403599828973</v>
      </c>
      <c r="D19" s="21">
        <v>865.89729235177936</v>
      </c>
      <c r="E19" s="36">
        <v>-2.7154786787273122E-2</v>
      </c>
      <c r="F19" s="21">
        <v>853.1982148877612</v>
      </c>
      <c r="G19" s="36">
        <v>-1.2674872849908758E-2</v>
      </c>
      <c r="H19" s="155">
        <v>17</v>
      </c>
      <c r="I19" s="21">
        <v>842.38403599828973</v>
      </c>
      <c r="J19" s="21">
        <v>865.89729235177936</v>
      </c>
      <c r="K19" s="36">
        <v>-2.7154786787273122E-2</v>
      </c>
      <c r="L19" s="161"/>
      <c r="M19" s="64">
        <v>606.81012313107647</v>
      </c>
      <c r="N19" s="64">
        <v>639.90199999020911</v>
      </c>
      <c r="O19" s="64">
        <v>757.9476528360949</v>
      </c>
      <c r="P19" s="64">
        <v>808.34574177959644</v>
      </c>
      <c r="Q19" s="64">
        <v>872.05985983184314</v>
      </c>
      <c r="R19" s="64">
        <v>865.89729235177936</v>
      </c>
      <c r="S19" s="64">
        <v>873.77311978320859</v>
      </c>
      <c r="T19" s="64">
        <v>874.79472642266069</v>
      </c>
      <c r="U19" s="64">
        <v>853.1982148877612</v>
      </c>
      <c r="V19" s="64">
        <v>842.38403599828973</v>
      </c>
    </row>
    <row r="20" spans="1:22" s="77" customFormat="1" ht="11.25" customHeight="1" outlineLevel="1" x14ac:dyDescent="0.15">
      <c r="A20" s="103" t="s">
        <v>167</v>
      </c>
      <c r="B20" s="103" t="s">
        <v>350</v>
      </c>
      <c r="C20" s="44">
        <v>44.048000000000002</v>
      </c>
      <c r="D20" s="44">
        <v>34.968000000000004</v>
      </c>
      <c r="E20" s="36">
        <v>0.25966598032486843</v>
      </c>
      <c r="F20" s="44">
        <v>31.213000000000001</v>
      </c>
      <c r="G20" s="36">
        <v>0.41120686893281655</v>
      </c>
      <c r="H20" s="155">
        <v>18</v>
      </c>
      <c r="I20" s="21">
        <v>75.260999999999996</v>
      </c>
      <c r="J20" s="21">
        <v>113.199</v>
      </c>
      <c r="K20" s="36">
        <v>-0.33514430339490631</v>
      </c>
      <c r="L20" s="161"/>
      <c r="M20" s="64">
        <v>40.206000000000003</v>
      </c>
      <c r="N20" s="68">
        <v>42.755000000000003</v>
      </c>
      <c r="O20" s="64">
        <v>85.061999999999998</v>
      </c>
      <c r="P20" s="68">
        <v>46.707000000000001</v>
      </c>
      <c r="Q20" s="64">
        <v>78.230999999999995</v>
      </c>
      <c r="R20" s="64">
        <v>34.968000000000004</v>
      </c>
      <c r="S20" s="64">
        <v>36.186</v>
      </c>
      <c r="T20" s="64">
        <v>42.664999999999999</v>
      </c>
      <c r="U20" s="64">
        <v>31.213000000000001</v>
      </c>
      <c r="V20" s="64">
        <v>44.048000000000002</v>
      </c>
    </row>
    <row r="21" spans="1:22" s="77" customFormat="1" ht="11.25" customHeight="1" x14ac:dyDescent="0.15">
      <c r="A21" s="103" t="s">
        <v>168</v>
      </c>
      <c r="B21" s="103" t="s">
        <v>351</v>
      </c>
      <c r="C21" s="167">
        <v>2.1422688038528941</v>
      </c>
      <c r="D21" s="167">
        <v>2.2802673593184206</v>
      </c>
      <c r="E21" s="36">
        <v>-6.0518585639350087E-2</v>
      </c>
      <c r="F21" s="167">
        <v>2.0593583348656854</v>
      </c>
      <c r="G21" s="36">
        <v>4.0260341089505491E-2</v>
      </c>
      <c r="H21" s="155">
        <v>19</v>
      </c>
      <c r="I21" s="192">
        <v>2.1422688038528941</v>
      </c>
      <c r="J21" s="192">
        <v>2.2802673593184206</v>
      </c>
      <c r="K21" s="36">
        <v>-6.0518585639350087E-2</v>
      </c>
      <c r="L21" s="161"/>
      <c r="M21" s="68">
        <v>1.4819293014422048</v>
      </c>
      <c r="N21" s="68">
        <v>1.5087558545622786</v>
      </c>
      <c r="O21" s="68">
        <v>1.6688530442841385</v>
      </c>
      <c r="P21" s="68">
        <v>1.9060905363628751</v>
      </c>
      <c r="Q21" s="68">
        <v>2.2861452696904805</v>
      </c>
      <c r="R21" s="68">
        <v>2.2802673593184206</v>
      </c>
      <c r="S21" s="68">
        <v>2.174439364109177</v>
      </c>
      <c r="T21" s="68">
        <v>2.108696992118301</v>
      </c>
      <c r="U21" s="68">
        <v>2.0593583348656854</v>
      </c>
      <c r="V21" s="68">
        <v>2.1422688038528941</v>
      </c>
    </row>
    <row r="22" spans="1:22" s="77" customFormat="1" ht="11.25" hidden="1" customHeight="1" outlineLevel="1" x14ac:dyDescent="0.15">
      <c r="A22" s="103" t="s">
        <v>169</v>
      </c>
      <c r="B22" s="103"/>
      <c r="C22" s="43" t="e">
        <v>#N/A</v>
      </c>
      <c r="D22" s="43" t="e">
        <v>#REF!</v>
      </c>
      <c r="E22" s="113" t="e">
        <v>#N/A</v>
      </c>
      <c r="F22" s="43" t="e">
        <v>#N/A</v>
      </c>
      <c r="G22" s="113" t="e">
        <v>#N/A</v>
      </c>
      <c r="H22" s="155">
        <v>20</v>
      </c>
      <c r="I22" s="43"/>
      <c r="J22" s="43"/>
      <c r="K22" s="113" t="s">
        <v>59</v>
      </c>
      <c r="M22" s="64"/>
      <c r="N22" s="64"/>
      <c r="O22" s="64"/>
      <c r="P22" s="64"/>
      <c r="Q22" s="64"/>
      <c r="R22" s="64"/>
      <c r="S22" s="64"/>
      <c r="T22" s="64"/>
      <c r="U22" s="64" t="e">
        <v>#N/A</v>
      </c>
      <c r="V22" s="64"/>
    </row>
    <row r="23" spans="1:22" s="75" customFormat="1" ht="3.75" customHeight="1" collapsed="1" x14ac:dyDescent="0.15">
      <c r="A23" s="38"/>
      <c r="B23" s="38"/>
      <c r="C23" s="26"/>
      <c r="D23" s="26"/>
      <c r="E23" s="40"/>
      <c r="F23" s="26"/>
      <c r="G23" s="40"/>
      <c r="H23" s="155">
        <v>21</v>
      </c>
      <c r="I23" s="26"/>
      <c r="J23" s="26"/>
      <c r="K23" s="40"/>
      <c r="M23" s="64"/>
      <c r="N23" s="64"/>
      <c r="O23" s="64"/>
      <c r="P23" s="64"/>
      <c r="Q23" s="64"/>
      <c r="R23" s="64"/>
      <c r="S23" s="64"/>
      <c r="T23" s="64"/>
      <c r="U23" s="64"/>
      <c r="V23" s="64"/>
    </row>
    <row r="24" spans="1:22" s="75" customFormat="1" ht="11.25" customHeight="1" x14ac:dyDescent="0.15">
      <c r="A24" s="109" t="s">
        <v>170</v>
      </c>
      <c r="B24" s="109" t="s">
        <v>352</v>
      </c>
      <c r="C24" s="20"/>
      <c r="D24" s="20"/>
      <c r="E24" s="112"/>
      <c r="F24" s="20"/>
      <c r="G24" s="112"/>
      <c r="H24" s="155">
        <v>22</v>
      </c>
      <c r="I24" s="20"/>
      <c r="J24" s="20"/>
      <c r="K24" s="112" t="s">
        <v>59</v>
      </c>
      <c r="M24" s="64"/>
      <c r="N24" s="64"/>
      <c r="O24" s="64"/>
      <c r="P24" s="64"/>
      <c r="Q24" s="64"/>
      <c r="R24" s="64"/>
      <c r="S24" s="64"/>
      <c r="T24" s="64"/>
      <c r="U24" s="64"/>
      <c r="V24" s="64"/>
    </row>
    <row r="25" spans="1:22" s="75" customFormat="1" ht="11.25" customHeight="1" x14ac:dyDescent="0.15">
      <c r="A25" s="103" t="s">
        <v>171</v>
      </c>
      <c r="B25" s="103" t="s">
        <v>353</v>
      </c>
      <c r="C25" s="43">
        <v>0.44522505579433197</v>
      </c>
      <c r="D25" s="43">
        <v>0.46883838234029568</v>
      </c>
      <c r="E25" s="81">
        <v>-2.3613326545963709</v>
      </c>
      <c r="F25" s="43">
        <v>0.42880417713849417</v>
      </c>
      <c r="G25" s="81">
        <v>1.6420878655837801</v>
      </c>
      <c r="H25" s="155">
        <v>23</v>
      </c>
      <c r="I25" s="43">
        <v>0.43718712616120514</v>
      </c>
      <c r="J25" s="43">
        <v>0.46883838234029568</v>
      </c>
      <c r="K25" s="81">
        <v>-3.2</v>
      </c>
      <c r="L25" s="161"/>
      <c r="M25" s="66">
        <v>0.61579193475434879</v>
      </c>
      <c r="N25" s="66">
        <v>0.61350937352972779</v>
      </c>
      <c r="O25" s="66">
        <v>0.56843020756000562</v>
      </c>
      <c r="P25" s="66">
        <v>0.56448600000000004</v>
      </c>
      <c r="Q25" s="66">
        <v>0.51924782850501694</v>
      </c>
      <c r="R25" s="66">
        <v>0.46883838234029568</v>
      </c>
      <c r="S25" s="66">
        <v>0.49219645193432399</v>
      </c>
      <c r="T25" s="66">
        <v>0.46675291451498468</v>
      </c>
      <c r="U25" s="66">
        <v>0.42880417713849417</v>
      </c>
      <c r="V25" s="66">
        <v>0.44522505579433197</v>
      </c>
    </row>
    <row r="26" spans="1:22" s="75" customFormat="1" ht="11.25" customHeight="1" x14ac:dyDescent="0.15">
      <c r="A26" s="103" t="s">
        <v>172</v>
      </c>
      <c r="B26" s="103" t="s">
        <v>354</v>
      </c>
      <c r="C26" s="43">
        <v>0.38876503172903965</v>
      </c>
      <c r="D26" s="43">
        <v>0.31730573911279958</v>
      </c>
      <c r="E26" s="81">
        <v>7.1459292616240067</v>
      </c>
      <c r="F26" s="43">
        <v>0.3083266907670113</v>
      </c>
      <c r="G26" s="81">
        <v>8.0438340962028345</v>
      </c>
      <c r="H26" s="155">
        <v>24</v>
      </c>
      <c r="I26" s="43">
        <v>0.34812455329065328</v>
      </c>
      <c r="J26" s="43">
        <v>0.37542904233858437</v>
      </c>
      <c r="K26" s="81">
        <v>-2.7</v>
      </c>
      <c r="L26" s="161"/>
      <c r="M26" s="66">
        <v>0.29061188526260112</v>
      </c>
      <c r="N26" s="66">
        <v>0.28144209125632558</v>
      </c>
      <c r="O26" s="66">
        <v>0.44763386081775153</v>
      </c>
      <c r="P26" s="66">
        <v>0.34451794445608752</v>
      </c>
      <c r="Q26" s="66">
        <v>0.41611773669171076</v>
      </c>
      <c r="R26" s="66">
        <v>0.31730573911279958</v>
      </c>
      <c r="S26" s="66">
        <v>0.35416878793293971</v>
      </c>
      <c r="T26" s="66">
        <v>0.32986767517874926</v>
      </c>
      <c r="U26" s="66">
        <v>0.3083266907670113</v>
      </c>
      <c r="V26" s="66">
        <v>0.38876503172903965</v>
      </c>
    </row>
    <row r="27" spans="1:22" s="75" customFormat="1" ht="11.25" customHeight="1" x14ac:dyDescent="0.15">
      <c r="A27" s="103" t="s">
        <v>173</v>
      </c>
      <c r="B27" s="103" t="s">
        <v>355</v>
      </c>
      <c r="C27" s="43">
        <v>0.3997513558217059</v>
      </c>
      <c r="D27" s="43">
        <v>0.32810160277513439</v>
      </c>
      <c r="E27" s="81">
        <v>7.1649753046571512</v>
      </c>
      <c r="F27" s="43">
        <v>0.3580635104525377</v>
      </c>
      <c r="G27" s="81">
        <v>4.1687845369168199</v>
      </c>
      <c r="H27" s="155">
        <v>25</v>
      </c>
      <c r="I27" s="43">
        <v>0.37810077751607757</v>
      </c>
      <c r="J27" s="43">
        <v>0.3052496623155721</v>
      </c>
      <c r="K27" s="81">
        <v>7.3</v>
      </c>
      <c r="L27" s="161"/>
      <c r="M27" s="66">
        <v>0.25288326858838395</v>
      </c>
      <c r="N27" s="66">
        <v>0.20895082656835928</v>
      </c>
      <c r="O27" s="66">
        <v>0.23394372482173084</v>
      </c>
      <c r="P27" s="66">
        <v>0.2405231159785183</v>
      </c>
      <c r="Q27" s="66">
        <v>0.28535510829962191</v>
      </c>
      <c r="R27" s="66">
        <v>0.32810160277513439</v>
      </c>
      <c r="S27" s="66">
        <v>0.31785445906622972</v>
      </c>
      <c r="T27" s="66">
        <v>0.32208935676634154</v>
      </c>
      <c r="U27" s="66">
        <v>0.3580635104525377</v>
      </c>
      <c r="V27" s="66">
        <v>0.3997513558217059</v>
      </c>
    </row>
    <row r="28" spans="1:22" s="75" customFormat="1" ht="11.25" customHeight="1" x14ac:dyDescent="0.15">
      <c r="A28" s="103" t="s">
        <v>174</v>
      </c>
      <c r="B28" s="103" t="s">
        <v>356</v>
      </c>
      <c r="C28" s="26">
        <v>47.051033019776249</v>
      </c>
      <c r="D28" s="26">
        <v>49.367613168088589</v>
      </c>
      <c r="E28" s="36">
        <v>-4.6925099263453673E-2</v>
      </c>
      <c r="F28" s="26">
        <v>49.509288016197402</v>
      </c>
      <c r="G28" s="36">
        <v>-4.9652400487296688E-2</v>
      </c>
      <c r="H28" s="155">
        <v>26</v>
      </c>
      <c r="I28" s="26">
        <v>48.144033718161758</v>
      </c>
      <c r="J28" s="26">
        <v>52.569225493163827</v>
      </c>
      <c r="K28" s="36">
        <v>-8.4178371157047516E-2</v>
      </c>
      <c r="L28" s="161"/>
      <c r="M28" s="64">
        <v>50.792029704531181</v>
      </c>
      <c r="N28" s="64">
        <v>51.467753575304613</v>
      </c>
      <c r="O28" s="64">
        <v>54.631586402583402</v>
      </c>
      <c r="P28" s="64">
        <v>54.641751156592854</v>
      </c>
      <c r="Q28" s="64">
        <v>54.215141860498321</v>
      </c>
      <c r="R28" s="64">
        <v>49.367613168088589</v>
      </c>
      <c r="S28" s="64">
        <v>51.624411084346804</v>
      </c>
      <c r="T28" s="64">
        <v>48.26344065977483</v>
      </c>
      <c r="U28" s="64">
        <v>49.509288016197402</v>
      </c>
      <c r="V28" s="64">
        <v>47.051033019776249</v>
      </c>
    </row>
    <row r="29" spans="1:22" s="75" customFormat="1" ht="11.25" customHeight="1" x14ac:dyDescent="0.15">
      <c r="A29" s="103" t="s">
        <v>175</v>
      </c>
      <c r="B29" s="103" t="s">
        <v>357</v>
      </c>
      <c r="C29" s="26">
        <v>397</v>
      </c>
      <c r="D29" s="26">
        <v>298</v>
      </c>
      <c r="E29" s="36">
        <v>0.33221476510067105</v>
      </c>
      <c r="F29" s="26">
        <v>309</v>
      </c>
      <c r="G29" s="36">
        <v>0.28478964401294493</v>
      </c>
      <c r="H29" s="155">
        <v>27</v>
      </c>
      <c r="I29" s="26">
        <v>706</v>
      </c>
      <c r="J29" s="26">
        <v>648</v>
      </c>
      <c r="K29" s="36">
        <v>8.9506172839506126E-2</v>
      </c>
      <c r="L29" s="161"/>
      <c r="M29" s="64">
        <v>249</v>
      </c>
      <c r="N29" s="64">
        <v>346</v>
      </c>
      <c r="O29" s="64">
        <v>340</v>
      </c>
      <c r="P29" s="64">
        <v>279</v>
      </c>
      <c r="Q29" s="64">
        <v>350</v>
      </c>
      <c r="R29" s="64">
        <v>298</v>
      </c>
      <c r="S29" s="64">
        <v>347</v>
      </c>
      <c r="T29" s="64">
        <v>331</v>
      </c>
      <c r="U29" s="64">
        <v>309</v>
      </c>
      <c r="V29" s="64">
        <v>397</v>
      </c>
    </row>
    <row r="30" spans="1:22" s="75" customFormat="1" ht="11.25" customHeight="1" x14ac:dyDescent="0.15">
      <c r="A30" s="116" t="s">
        <v>176</v>
      </c>
      <c r="B30" s="116" t="s">
        <v>358</v>
      </c>
      <c r="C30" s="117">
        <v>215.39374497762597</v>
      </c>
      <c r="D30" s="117">
        <v>266.53062141432616</v>
      </c>
      <c r="E30" s="118">
        <v>-0.19186116839163136</v>
      </c>
      <c r="F30" s="117">
        <v>224.12386660981198</v>
      </c>
      <c r="G30" s="118">
        <v>-3.8952217647506004E-2</v>
      </c>
      <c r="H30" s="155">
        <v>28</v>
      </c>
      <c r="I30" s="117">
        <v>219.21471889312949</v>
      </c>
      <c r="J30" s="117">
        <v>352.1877397267009</v>
      </c>
      <c r="K30" s="148">
        <v>-0.3775628899994049</v>
      </c>
      <c r="L30" s="161"/>
      <c r="M30" s="64">
        <v>343.06763250199481</v>
      </c>
      <c r="N30" s="64">
        <v>303.26026298182103</v>
      </c>
      <c r="O30" s="64">
        <v>571.94352591468748</v>
      </c>
      <c r="P30" s="64">
        <v>468.88448670250898</v>
      </c>
      <c r="Q30" s="64">
        <v>425.11865760409427</v>
      </c>
      <c r="R30" s="64">
        <v>266.53062141432616</v>
      </c>
      <c r="S30" s="64">
        <v>279.63098560500646</v>
      </c>
      <c r="T30" s="64">
        <v>269.19198295677165</v>
      </c>
      <c r="U30" s="64">
        <v>224.12386660981198</v>
      </c>
      <c r="V30" s="64">
        <v>215.39374497762597</v>
      </c>
    </row>
    <row r="31" spans="1:22" s="75" customFormat="1" ht="11.25" customHeight="1" x14ac:dyDescent="0.15">
      <c r="A31" s="103"/>
      <c r="B31" s="103"/>
      <c r="C31" s="26"/>
      <c r="D31" s="26"/>
      <c r="E31" s="36"/>
      <c r="F31" s="26"/>
      <c r="G31" s="36"/>
      <c r="H31" s="155">
        <v>29</v>
      </c>
      <c r="I31" s="26"/>
      <c r="J31" s="26"/>
      <c r="K31" s="114"/>
      <c r="M31" s="64"/>
      <c r="N31" s="64"/>
      <c r="O31" s="64"/>
      <c r="P31" s="64"/>
    </row>
    <row r="32" spans="1:22" s="188" customFormat="1" ht="11.25" customHeight="1" x14ac:dyDescent="0.25">
      <c r="A32" s="7" t="s">
        <v>177</v>
      </c>
      <c r="B32" s="7"/>
      <c r="C32" s="7"/>
      <c r="D32" s="7"/>
      <c r="E32" s="7"/>
      <c r="F32" s="7"/>
      <c r="G32" s="7"/>
      <c r="H32" s="189">
        <v>30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customFormat="1" ht="11.25" customHeight="1" x14ac:dyDescent="0.35">
      <c r="C33" s="33"/>
      <c r="H33" s="155"/>
      <c r="K33" s="47"/>
      <c r="L33" s="60"/>
    </row>
    <row r="34" spans="1:22" s="6" customFormat="1" ht="33" customHeight="1" x14ac:dyDescent="0.25">
      <c r="A34" s="29" t="s">
        <v>359</v>
      </c>
      <c r="B34" s="29" t="s">
        <v>359</v>
      </c>
      <c r="C34" s="5" t="str">
        <f>C2</f>
        <v>2Q24</v>
      </c>
      <c r="D34" s="5" t="str">
        <f t="shared" ref="D34:G34" si="0">D2</f>
        <v>2Q23</v>
      </c>
      <c r="E34" s="5" t="str">
        <f t="shared" si="0"/>
        <v xml:space="preserve">∆ % </v>
      </c>
      <c r="F34" s="5" t="str">
        <f t="shared" si="0"/>
        <v>1Q24</v>
      </c>
      <c r="G34" s="5" t="str">
        <f t="shared" si="0"/>
        <v xml:space="preserve">∆ % </v>
      </c>
      <c r="H34" s="155">
        <v>32</v>
      </c>
      <c r="I34" s="59" t="str">
        <f>I2</f>
        <v>2024 YTD</v>
      </c>
      <c r="J34" s="59" t="str">
        <f t="shared" ref="J34:K34" si="1">J2</f>
        <v>2023 YTD</v>
      </c>
      <c r="K34" s="59" t="str">
        <f t="shared" si="1"/>
        <v xml:space="preserve">∆ % </v>
      </c>
      <c r="M34" s="30" t="str">
        <f>M2</f>
        <v>1Q22</v>
      </c>
      <c r="N34" s="30" t="str">
        <f t="shared" ref="N34:S34" si="2">N2</f>
        <v>2Q22</v>
      </c>
      <c r="O34" s="30" t="str">
        <f t="shared" si="2"/>
        <v>3Q22</v>
      </c>
      <c r="P34" s="30" t="str">
        <f t="shared" si="2"/>
        <v>4Q22</v>
      </c>
      <c r="Q34" s="30" t="str">
        <f t="shared" si="2"/>
        <v>1Q23</v>
      </c>
      <c r="R34" s="30" t="str">
        <f t="shared" si="2"/>
        <v>2Q23</v>
      </c>
      <c r="S34" s="30" t="str">
        <f t="shared" si="2"/>
        <v>3Q23</v>
      </c>
      <c r="T34" s="30" t="s">
        <v>369</v>
      </c>
      <c r="U34" s="30" t="str">
        <f>U2</f>
        <v>1Q24</v>
      </c>
      <c r="V34" s="30" t="str">
        <f>V2</f>
        <v>2Q24</v>
      </c>
    </row>
    <row r="35" spans="1:22" s="6" customFormat="1" ht="3.75" customHeight="1" x14ac:dyDescent="0.25">
      <c r="A35" s="10"/>
      <c r="B35" s="10"/>
      <c r="H35" s="155">
        <v>33</v>
      </c>
      <c r="I35" s="49"/>
      <c r="J35" s="49"/>
      <c r="K35" s="55"/>
      <c r="M35" s="27"/>
    </row>
    <row r="36" spans="1:22" s="6" customFormat="1" ht="11.25" customHeight="1" x14ac:dyDescent="0.25">
      <c r="A36" s="15" t="s">
        <v>178</v>
      </c>
      <c r="B36" s="15" t="s">
        <v>178</v>
      </c>
      <c r="C36" s="26"/>
      <c r="D36" s="26"/>
      <c r="E36" s="22"/>
      <c r="F36" s="26"/>
      <c r="G36" s="22"/>
      <c r="H36" s="155">
        <v>34</v>
      </c>
      <c r="I36" s="49"/>
      <c r="J36" s="49"/>
      <c r="K36" s="55"/>
      <c r="M36" s="27"/>
    </row>
    <row r="37" spans="1:22" s="6" customFormat="1" ht="11.25" customHeight="1" x14ac:dyDescent="0.25">
      <c r="A37" s="9" t="s">
        <v>179</v>
      </c>
      <c r="B37" s="9" t="s">
        <v>371</v>
      </c>
      <c r="C37" s="37">
        <v>0.3083266907670113</v>
      </c>
      <c r="D37" s="37">
        <v>0.41611773669171076</v>
      </c>
      <c r="E37" s="39" t="s">
        <v>377</v>
      </c>
      <c r="F37" s="37">
        <v>0.32986767517874926</v>
      </c>
      <c r="G37" s="39" t="s">
        <v>378</v>
      </c>
      <c r="H37" s="155">
        <v>35</v>
      </c>
      <c r="I37" s="37">
        <v>0.3083266907670113</v>
      </c>
      <c r="J37" s="37">
        <v>0.41611773669171076</v>
      </c>
      <c r="K37" s="114">
        <v>-10.8</v>
      </c>
      <c r="M37" s="37">
        <v>0.29061188526260112</v>
      </c>
      <c r="N37" s="37">
        <v>0.28144209125632558</v>
      </c>
      <c r="O37" s="37">
        <v>0.44763386081775153</v>
      </c>
      <c r="P37" s="37">
        <v>0.34451794445608752</v>
      </c>
      <c r="Q37" s="37">
        <v>0.41611773669171076</v>
      </c>
      <c r="R37" s="37">
        <v>0.31730573911279958</v>
      </c>
      <c r="S37" s="37">
        <v>0.35416878793293971</v>
      </c>
      <c r="T37" s="37">
        <v>0.32986767517874926</v>
      </c>
      <c r="U37" s="37">
        <v>0.3083266907670113</v>
      </c>
      <c r="V37" s="37">
        <v>0.38876503172903965</v>
      </c>
    </row>
    <row r="38" spans="1:22" s="12" customFormat="1" ht="11.25" customHeight="1" x14ac:dyDescent="0.25">
      <c r="A38" s="9" t="s">
        <v>181</v>
      </c>
      <c r="B38" s="9" t="s">
        <v>372</v>
      </c>
      <c r="C38" s="37">
        <v>0.3580635104525377</v>
      </c>
      <c r="D38" s="37">
        <v>0.28535510829962191</v>
      </c>
      <c r="E38" s="39" t="s">
        <v>379</v>
      </c>
      <c r="F38" s="37">
        <v>0.32208935676634154</v>
      </c>
      <c r="G38" s="39" t="s">
        <v>380</v>
      </c>
      <c r="H38" s="155">
        <v>36</v>
      </c>
      <c r="I38" s="37">
        <v>0.3580635104525377</v>
      </c>
      <c r="J38" s="37">
        <v>0.28535510829962191</v>
      </c>
      <c r="K38" s="114">
        <v>7.3</v>
      </c>
      <c r="M38" s="37">
        <v>0.25288326858838395</v>
      </c>
      <c r="N38" s="37">
        <v>0.20895082656835928</v>
      </c>
      <c r="O38" s="37">
        <v>0.23394372482173084</v>
      </c>
      <c r="P38" s="37">
        <v>0.2405231159785183</v>
      </c>
      <c r="Q38" s="37">
        <v>0.28535510829962191</v>
      </c>
      <c r="R38" s="37">
        <v>0.32810160277513439</v>
      </c>
      <c r="S38" s="37">
        <v>0.31785445906622972</v>
      </c>
      <c r="T38" s="37">
        <v>0.32208935676634154</v>
      </c>
      <c r="U38" s="37">
        <v>0.3580635104525377</v>
      </c>
      <c r="V38" s="37">
        <v>0.3997513558217059</v>
      </c>
    </row>
    <row r="39" spans="1:22" s="6" customFormat="1" ht="3.75" customHeight="1" x14ac:dyDescent="0.25">
      <c r="A39" s="10"/>
      <c r="B39" s="10"/>
      <c r="H39" s="155">
        <v>37</v>
      </c>
      <c r="I39" s="27"/>
      <c r="J39" s="27"/>
      <c r="K39" s="55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1:22" s="6" customFormat="1" ht="11.25" customHeight="1" x14ac:dyDescent="0.25">
      <c r="A40" s="15" t="s">
        <v>182</v>
      </c>
      <c r="B40" s="15" t="s">
        <v>182</v>
      </c>
      <c r="C40" s="26"/>
      <c r="D40" s="26"/>
      <c r="E40" s="22"/>
      <c r="F40" s="26"/>
      <c r="G40" s="22"/>
      <c r="H40" s="155">
        <v>38</v>
      </c>
      <c r="I40" s="27"/>
      <c r="J40" s="27"/>
      <c r="K40" s="55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1:22" s="6" customFormat="1" ht="11.25" customHeight="1" x14ac:dyDescent="0.25">
      <c r="A41" s="9" t="s">
        <v>179</v>
      </c>
      <c r="B41" s="9" t="s">
        <v>371</v>
      </c>
      <c r="C41" s="37">
        <v>0.42304738946560122</v>
      </c>
      <c r="D41" s="37">
        <v>0.60760877307067762</v>
      </c>
      <c r="E41" s="39" t="s">
        <v>381</v>
      </c>
      <c r="F41" s="37">
        <v>0.47198510528323118</v>
      </c>
      <c r="G41" s="39" t="s">
        <v>382</v>
      </c>
      <c r="H41" s="155">
        <v>39</v>
      </c>
      <c r="I41" s="37">
        <v>0.42304738946560122</v>
      </c>
      <c r="J41" s="37">
        <v>0.60760877307067762</v>
      </c>
      <c r="K41" s="114">
        <v>-18.5</v>
      </c>
      <c r="M41" s="37">
        <v>0.56093126028183293</v>
      </c>
      <c r="N41" s="37">
        <v>0.50384877994616561</v>
      </c>
      <c r="O41" s="37">
        <v>0.67336762922711135</v>
      </c>
      <c r="P41" s="37">
        <v>0.54624144497063543</v>
      </c>
      <c r="Q41" s="37">
        <v>0.60760877307067762</v>
      </c>
      <c r="R41" s="37">
        <v>0.46092215144778659</v>
      </c>
      <c r="S41" s="37">
        <v>0.39538244535626654</v>
      </c>
      <c r="T41" s="37">
        <v>0.47198510528323118</v>
      </c>
      <c r="U41" s="37">
        <v>0.42304738946560122</v>
      </c>
      <c r="V41" s="37">
        <v>0.48216873837872487</v>
      </c>
    </row>
    <row r="42" spans="1:22" s="12" customFormat="1" ht="11.25" customHeight="1" x14ac:dyDescent="0.25">
      <c r="A42" s="9" t="s">
        <v>181</v>
      </c>
      <c r="B42" s="9" t="s">
        <v>372</v>
      </c>
      <c r="C42" s="37">
        <v>0.56068584712632785</v>
      </c>
      <c r="D42" s="37">
        <v>0.46052129744357206</v>
      </c>
      <c r="E42" s="39" t="s">
        <v>383</v>
      </c>
      <c r="F42" s="37">
        <v>0.48505573089355913</v>
      </c>
      <c r="G42" s="39" t="s">
        <v>384</v>
      </c>
      <c r="H42" s="155">
        <v>40</v>
      </c>
      <c r="I42" s="37">
        <v>0.56068584712632785</v>
      </c>
      <c r="J42" s="37">
        <v>0.46052129744357206</v>
      </c>
      <c r="K42" s="114">
        <v>10</v>
      </c>
      <c r="M42" s="37">
        <v>0.49284586867235919</v>
      </c>
      <c r="N42" s="37">
        <v>0.422578085081732</v>
      </c>
      <c r="O42" s="37">
        <v>0.42849201688874883</v>
      </c>
      <c r="P42" s="37">
        <v>0.43074632865229057</v>
      </c>
      <c r="Q42" s="37">
        <v>0.46052129744357206</v>
      </c>
      <c r="R42" s="37">
        <v>0.48657336938856971</v>
      </c>
      <c r="S42" s="37">
        <v>0.49915565853292154</v>
      </c>
      <c r="T42" s="37">
        <v>0.48505573089355913</v>
      </c>
      <c r="U42" s="37">
        <v>0.56068584712632785</v>
      </c>
      <c r="V42" s="37">
        <v>0.51558463525843112</v>
      </c>
    </row>
    <row r="43" spans="1:22" s="6" customFormat="1" ht="3.75" customHeight="1" x14ac:dyDescent="0.25">
      <c r="A43" s="10"/>
      <c r="B43" s="10"/>
      <c r="H43" s="155">
        <v>41</v>
      </c>
      <c r="I43" s="27"/>
      <c r="J43" s="27"/>
      <c r="K43" s="55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1:22" s="6" customFormat="1" ht="11.25" customHeight="1" x14ac:dyDescent="0.25">
      <c r="A44" s="15" t="s">
        <v>183</v>
      </c>
      <c r="B44" s="15" t="s">
        <v>183</v>
      </c>
      <c r="C44" s="26"/>
      <c r="D44" s="26"/>
      <c r="E44" s="22"/>
      <c r="F44" s="26"/>
      <c r="G44" s="22"/>
      <c r="H44" s="155">
        <v>42</v>
      </c>
      <c r="I44" s="27"/>
      <c r="J44" s="27"/>
      <c r="K44" s="55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1:22" s="6" customFormat="1" ht="11.25" customHeight="1" x14ac:dyDescent="0.25">
      <c r="A45" s="9" t="s">
        <v>179</v>
      </c>
      <c r="B45" s="9" t="s">
        <v>371</v>
      </c>
      <c r="C45" s="37">
        <v>0.28765880745677097</v>
      </c>
      <c r="D45" s="37">
        <v>0.28515185949636657</v>
      </c>
      <c r="E45" s="39" t="s">
        <v>385</v>
      </c>
      <c r="F45" s="37">
        <v>0.26407010780789814</v>
      </c>
      <c r="G45" s="39" t="s">
        <v>386</v>
      </c>
      <c r="H45" s="155">
        <v>43</v>
      </c>
      <c r="I45" s="37">
        <v>0.28765880745677097</v>
      </c>
      <c r="J45" s="37">
        <v>0.28515185949636657</v>
      </c>
      <c r="K45" s="114">
        <v>0.3</v>
      </c>
      <c r="M45" s="37">
        <v>0.13207187836192327</v>
      </c>
      <c r="N45" s="37">
        <v>0.20013977797276405</v>
      </c>
      <c r="O45" s="37">
        <v>0.26156469462159715</v>
      </c>
      <c r="P45" s="37">
        <v>0.24683548893108279</v>
      </c>
      <c r="Q45" s="37">
        <v>0.28515185949636657</v>
      </c>
      <c r="R45" s="37">
        <v>0.23515103942834101</v>
      </c>
      <c r="S45" s="37">
        <v>0.35778346663667215</v>
      </c>
      <c r="T45" s="37">
        <v>0.26407010780789814</v>
      </c>
      <c r="U45" s="37">
        <v>0.28765880745677097</v>
      </c>
      <c r="V45" s="37">
        <v>0.30323430222314474</v>
      </c>
    </row>
    <row r="46" spans="1:22" s="12" customFormat="1" ht="11.25" customHeight="1" x14ac:dyDescent="0.25">
      <c r="A46" s="9" t="s">
        <v>181</v>
      </c>
      <c r="B46" s="9" t="s">
        <v>372</v>
      </c>
      <c r="C46" s="37">
        <v>0.18825936858644363</v>
      </c>
      <c r="D46" s="37">
        <v>0.19909564031622828</v>
      </c>
      <c r="E46" s="39" t="s">
        <v>387</v>
      </c>
      <c r="F46" s="37">
        <v>0.19433987113440809</v>
      </c>
      <c r="G46" s="39" t="s">
        <v>388</v>
      </c>
      <c r="H46" s="155">
        <v>44</v>
      </c>
      <c r="I46" s="37">
        <v>0.18825936858644363</v>
      </c>
      <c r="J46" s="37">
        <v>0.19909564031622828</v>
      </c>
      <c r="K46" s="114">
        <v>-1.1000000000000001</v>
      </c>
      <c r="M46" s="37">
        <v>0.18642609070907928</v>
      </c>
      <c r="N46" s="37">
        <v>0.13727173809725166</v>
      </c>
      <c r="O46" s="37">
        <v>0.17120301273225216</v>
      </c>
      <c r="P46" s="37">
        <v>0.16593098186146396</v>
      </c>
      <c r="Q46" s="37">
        <v>0.19909564031622828</v>
      </c>
      <c r="R46" s="37">
        <v>0.20636159846924343</v>
      </c>
      <c r="S46" s="37">
        <v>0.16440475883592606</v>
      </c>
      <c r="T46" s="37">
        <v>0.19433987113440809</v>
      </c>
      <c r="U46" s="37">
        <v>0.18825936858644363</v>
      </c>
      <c r="V46" s="37">
        <v>0.2507842026634105</v>
      </c>
    </row>
    <row r="47" spans="1:22" s="6" customFormat="1" ht="3.75" customHeight="1" x14ac:dyDescent="0.25">
      <c r="A47" s="10"/>
      <c r="B47" s="10"/>
      <c r="H47" s="155">
        <v>45</v>
      </c>
      <c r="I47" s="49"/>
      <c r="J47" s="49"/>
      <c r="K47" s="55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1:22" s="6" customFormat="1" ht="11.25" customHeight="1" x14ac:dyDescent="0.25">
      <c r="A48" s="15" t="s">
        <v>184</v>
      </c>
      <c r="B48" s="15" t="s">
        <v>184</v>
      </c>
      <c r="C48" s="26"/>
      <c r="D48" s="26"/>
      <c r="E48" s="22"/>
      <c r="F48" s="26"/>
      <c r="G48" s="22"/>
      <c r="H48" s="155">
        <v>46</v>
      </c>
      <c r="I48" s="27"/>
      <c r="J48" s="27"/>
      <c r="K48" s="55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1:22" s="6" customFormat="1" ht="11.25" customHeight="1" x14ac:dyDescent="0.25">
      <c r="A49" s="9" t="s">
        <v>179</v>
      </c>
      <c r="B49" s="9" t="s">
        <v>371</v>
      </c>
      <c r="C49" s="37">
        <v>0</v>
      </c>
      <c r="D49" s="37">
        <v>3.8898950892935852E-2</v>
      </c>
      <c r="E49" s="39" t="s">
        <v>389</v>
      </c>
      <c r="F49" s="37">
        <v>1.4487121761569746E-4</v>
      </c>
      <c r="G49" s="39" t="s">
        <v>370</v>
      </c>
      <c r="H49" s="155">
        <v>47</v>
      </c>
      <c r="I49" s="37">
        <v>0</v>
      </c>
      <c r="J49" s="37">
        <v>3.8898950892935852E-2</v>
      </c>
      <c r="K49" s="114">
        <v>-3.9</v>
      </c>
      <c r="M49" s="37">
        <v>1.0204453156906936E-2</v>
      </c>
      <c r="N49" s="37">
        <v>4.1237415326420807E-2</v>
      </c>
      <c r="O49" s="37">
        <v>7.3465969888411767E-2</v>
      </c>
      <c r="P49" s="37">
        <v>6.2861726357217693E-2</v>
      </c>
      <c r="Q49" s="37">
        <v>3.8898950892935852E-2</v>
      </c>
      <c r="R49" s="37">
        <v>2.6094974026034581E-2</v>
      </c>
      <c r="S49" s="37">
        <v>0.25103763107740695</v>
      </c>
      <c r="T49" s="37">
        <v>1.4487121761569746E-4</v>
      </c>
      <c r="U49" s="37">
        <v>0</v>
      </c>
      <c r="V49" s="37">
        <v>4.6882134533148184E-2</v>
      </c>
    </row>
    <row r="50" spans="1:22" s="12" customFormat="1" ht="11.25" customHeight="1" x14ac:dyDescent="0.25">
      <c r="A50" s="9" t="s">
        <v>181</v>
      </c>
      <c r="B50" s="9" t="s">
        <v>372</v>
      </c>
      <c r="C50" s="37">
        <v>6.2707955805732657E-2</v>
      </c>
      <c r="D50" s="37">
        <v>1.6980187964043488E-2</v>
      </c>
      <c r="E50" s="39" t="s">
        <v>390</v>
      </c>
      <c r="F50" s="37">
        <v>4.4085976632319744E-2</v>
      </c>
      <c r="G50" s="39" t="s">
        <v>391</v>
      </c>
      <c r="H50" s="155">
        <v>48</v>
      </c>
      <c r="I50" s="37">
        <v>6.2707955805732657E-2</v>
      </c>
      <c r="J50" s="37">
        <v>1.6980187964043488E-2</v>
      </c>
      <c r="K50" s="114">
        <v>4.5999999999999996</v>
      </c>
      <c r="M50" s="37">
        <v>7.0395265564456543E-4</v>
      </c>
      <c r="N50" s="37">
        <v>1.9832831603567116E-3</v>
      </c>
      <c r="O50" s="37">
        <v>6.5398772307194725E-3</v>
      </c>
      <c r="P50" s="37">
        <v>1.1292400504019397E-2</v>
      </c>
      <c r="Q50" s="37">
        <v>1.6980187964043488E-2</v>
      </c>
      <c r="R50" s="37">
        <v>2.953719490371234E-2</v>
      </c>
      <c r="S50" s="37">
        <v>4.3597595315521639E-2</v>
      </c>
      <c r="T50" s="37">
        <v>4.4085976632319744E-2</v>
      </c>
      <c r="U50" s="37">
        <v>6.2707955805732657E-2</v>
      </c>
      <c r="V50" s="37">
        <v>0.12316962853100806</v>
      </c>
    </row>
  </sheetData>
  <phoneticPr fontId="2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W185"/>
  <sheetViews>
    <sheetView showGridLines="0" zoomScale="90" zoomScaleNormal="90" workbookViewId="0">
      <pane xSplit="1" ySplit="4" topLeftCell="B5" activePane="bottomRight" state="frozen"/>
      <selection pane="topRight" activeCell="J45" sqref="J45"/>
      <selection pane="bottomLeft" activeCell="J45" sqref="J45"/>
      <selection pane="bottomRight" activeCell="L29" sqref="L29"/>
    </sheetView>
  </sheetViews>
  <sheetFormatPr defaultColWidth="9" defaultRowHeight="18" outlineLevelRow="1" outlineLevelCol="1" x14ac:dyDescent="0.35"/>
  <cols>
    <col min="1" max="1" width="39" style="6" hidden="1" customWidth="1"/>
    <col min="2" max="2" width="39" style="6" customWidth="1"/>
    <col min="3" max="3" width="7" style="6" customWidth="1"/>
    <col min="4" max="4" width="7.09765625" style="6" customWidth="1"/>
    <col min="5" max="5" width="7.09765625" style="6" customWidth="1" outlineLevel="1"/>
    <col min="6" max="6" width="7" style="6" customWidth="1" outlineLevel="1" collapsed="1"/>
    <col min="7" max="7" width="7" style="6" customWidth="1" outlineLevel="1"/>
    <col min="8" max="8" width="0.3984375" style="60" customWidth="1"/>
    <col min="9" max="18" width="9.8984375" style="6" customWidth="1" outlineLevel="1"/>
    <col min="19" max="19" width="9" style="6"/>
    <col min="24" max="16384" width="9" style="6"/>
  </cols>
  <sheetData>
    <row r="1" spans="1:18" x14ac:dyDescent="0.35">
      <c r="C1" s="33"/>
      <c r="I1" s="33"/>
    </row>
    <row r="2" spans="1:18" ht="33" customHeight="1" x14ac:dyDescent="0.35">
      <c r="A2" s="29"/>
      <c r="B2" s="29" t="s">
        <v>360</v>
      </c>
      <c r="C2" s="30" t="str">
        <f>'Cons Statement'!C3</f>
        <v>2Q24</v>
      </c>
      <c r="D2" s="30" t="str">
        <f>'Cons Statement'!D3</f>
        <v>2Q23</v>
      </c>
      <c r="E2" s="30" t="s">
        <v>62</v>
      </c>
      <c r="F2" s="30" t="str">
        <f>'Cons Statement'!F3</f>
        <v>1Q24</v>
      </c>
      <c r="G2" s="30" t="s">
        <v>62</v>
      </c>
      <c r="H2" s="55"/>
      <c r="I2" s="30" t="s">
        <v>207</v>
      </c>
      <c r="J2" s="30" t="s">
        <v>208</v>
      </c>
      <c r="K2" s="30" t="s">
        <v>204</v>
      </c>
      <c r="L2" s="30" t="s">
        <v>209</v>
      </c>
      <c r="M2" s="30" t="s">
        <v>210</v>
      </c>
      <c r="N2" s="30" t="s">
        <v>205</v>
      </c>
      <c r="O2" s="30" t="s">
        <v>203</v>
      </c>
      <c r="P2" s="30" t="s">
        <v>369</v>
      </c>
      <c r="Q2" s="30" t="s">
        <v>374</v>
      </c>
      <c r="R2" s="30" t="s">
        <v>392</v>
      </c>
    </row>
    <row r="3" spans="1:18" ht="33" hidden="1" customHeight="1" x14ac:dyDescent="0.35">
      <c r="A3" s="29" t="s">
        <v>185</v>
      </c>
      <c r="B3" s="190"/>
      <c r="C3" s="127" t="s">
        <v>196</v>
      </c>
      <c r="D3" s="127" t="s">
        <v>3</v>
      </c>
      <c r="E3" s="30" t="s">
        <v>62</v>
      </c>
      <c r="F3" s="127" t="s">
        <v>195</v>
      </c>
      <c r="G3" s="30" t="s">
        <v>62</v>
      </c>
      <c r="H3" s="55"/>
      <c r="I3" s="30" t="s">
        <v>1</v>
      </c>
      <c r="J3" s="30" t="s">
        <v>2</v>
      </c>
      <c r="K3" s="30" t="s">
        <v>3</v>
      </c>
      <c r="L3" s="30" t="s">
        <v>4</v>
      </c>
      <c r="M3" s="30" t="s">
        <v>194</v>
      </c>
      <c r="N3" s="30" t="s">
        <v>195</v>
      </c>
      <c r="O3" s="30" t="s">
        <v>196</v>
      </c>
      <c r="P3" s="30" t="s">
        <v>197</v>
      </c>
      <c r="Q3" s="30"/>
      <c r="R3" s="30"/>
    </row>
    <row r="4" spans="1:18" ht="3.75" customHeight="1" x14ac:dyDescent="0.35">
      <c r="A4" s="38"/>
      <c r="B4" s="38"/>
      <c r="C4" s="26"/>
      <c r="D4" s="26"/>
      <c r="E4" s="40" t="s">
        <v>59</v>
      </c>
      <c r="F4" s="26"/>
      <c r="G4" s="40" t="s">
        <v>59</v>
      </c>
      <c r="H4" s="65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s="12" customFormat="1" ht="12.75" outlineLevel="1" x14ac:dyDescent="0.25">
      <c r="A5" s="50" t="s">
        <v>11</v>
      </c>
      <c r="B5" s="50" t="s">
        <v>219</v>
      </c>
      <c r="C5" s="42">
        <v>193.11855525253759</v>
      </c>
      <c r="D5" s="42">
        <v>219.73308314625751</v>
      </c>
      <c r="E5" s="46">
        <v>-0.1211220791727794</v>
      </c>
      <c r="F5" s="42">
        <v>209.5404046640117</v>
      </c>
      <c r="G5" s="46">
        <v>-7.8370801267687695E-2</v>
      </c>
      <c r="H5" s="69"/>
      <c r="I5" s="42">
        <v>241.19420553768663</v>
      </c>
      <c r="J5" s="42">
        <v>284.3196916511979</v>
      </c>
      <c r="K5" s="42">
        <v>267.90565540103643</v>
      </c>
      <c r="L5" s="42">
        <v>277.48452389629779</v>
      </c>
      <c r="M5" s="42">
        <v>244.26028397214276</v>
      </c>
      <c r="N5" s="42">
        <v>219.73308314625751</v>
      </c>
      <c r="O5" s="42">
        <v>217.82277744171566</v>
      </c>
      <c r="P5" s="42">
        <v>218.90179009307005</v>
      </c>
      <c r="Q5" s="42">
        <v>209.5404046640117</v>
      </c>
      <c r="R5" s="42">
        <v>193.11855525253759</v>
      </c>
    </row>
    <row r="6" spans="1:18" ht="3.75" customHeight="1" outlineLevel="1" x14ac:dyDescent="0.35">
      <c r="A6" s="38"/>
      <c r="B6" s="38"/>
      <c r="C6" s="21"/>
      <c r="D6" s="21"/>
      <c r="E6" s="51"/>
      <c r="F6" s="21"/>
      <c r="G6" s="51"/>
      <c r="H6" s="69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s="12" customFormat="1" ht="12.75" x14ac:dyDescent="0.25">
      <c r="A7" s="50" t="s">
        <v>186</v>
      </c>
      <c r="B7" s="50" t="s">
        <v>361</v>
      </c>
      <c r="C7" s="42">
        <v>48.303339223040666</v>
      </c>
      <c r="D7" s="42">
        <v>67.46634892297773</v>
      </c>
      <c r="E7" s="46">
        <v>-0.28403804275542344</v>
      </c>
      <c r="F7" s="42">
        <v>43.886515658045809</v>
      </c>
      <c r="G7" s="46">
        <v>0.10064192836382335</v>
      </c>
      <c r="H7" s="71"/>
      <c r="I7" s="42">
        <v>134.2000069543048</v>
      </c>
      <c r="J7" s="42">
        <v>122.35383059431459</v>
      </c>
      <c r="K7" s="42">
        <v>108.63912941114596</v>
      </c>
      <c r="L7" s="42">
        <v>88.791545858124422</v>
      </c>
      <c r="M7" s="42">
        <v>73.395032469770726</v>
      </c>
      <c r="N7" s="42">
        <v>67.46634892297773</v>
      </c>
      <c r="O7" s="42">
        <v>58.381889033167731</v>
      </c>
      <c r="P7" s="42">
        <v>36.384571898545026</v>
      </c>
      <c r="Q7" s="42">
        <v>43.886515658045809</v>
      </c>
      <c r="R7" s="42">
        <v>48.303339223040666</v>
      </c>
    </row>
    <row r="8" spans="1:18" ht="3.75" customHeight="1" x14ac:dyDescent="0.35">
      <c r="A8" s="38"/>
      <c r="B8" s="38"/>
      <c r="C8" s="21"/>
      <c r="D8" s="21"/>
      <c r="E8" s="51"/>
      <c r="F8" s="21"/>
      <c r="G8" s="51"/>
      <c r="H8" s="69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x14ac:dyDescent="0.35">
      <c r="A9" s="10" t="s">
        <v>187</v>
      </c>
      <c r="B9" s="10" t="s">
        <v>362</v>
      </c>
      <c r="C9" s="21">
        <v>-0.58047778184793897</v>
      </c>
      <c r="D9" s="21">
        <v>14.667678544319097</v>
      </c>
      <c r="E9" s="47">
        <v>-1.0395753002149588</v>
      </c>
      <c r="F9" s="21">
        <v>0.92862725051297867</v>
      </c>
      <c r="G9" s="47">
        <v>-1.6250923409013465</v>
      </c>
      <c r="H9" s="69"/>
      <c r="I9" s="21">
        <v>-16.747693109638686</v>
      </c>
      <c r="J9" s="21">
        <v>-7.1059704196386901</v>
      </c>
      <c r="K9" s="21">
        <v>11.670935314689791</v>
      </c>
      <c r="L9" s="21">
        <v>15.2731515643191</v>
      </c>
      <c r="M9" s="21">
        <v>13.787938494319098</v>
      </c>
      <c r="N9" s="21">
        <v>14.667678544319097</v>
      </c>
      <c r="O9" s="21">
        <v>4.4756894399906182</v>
      </c>
      <c r="P9" s="21">
        <v>4.2362430007357288</v>
      </c>
      <c r="Q9" s="21">
        <v>0.92862725051297867</v>
      </c>
      <c r="R9" s="21">
        <v>-0.58047778184793897</v>
      </c>
    </row>
    <row r="10" spans="1:18" s="12" customFormat="1" ht="12.75" x14ac:dyDescent="0.25">
      <c r="A10" s="50" t="s">
        <v>188</v>
      </c>
      <c r="B10" s="50" t="s">
        <v>363</v>
      </c>
      <c r="C10" s="42">
        <v>47.722861441192727</v>
      </c>
      <c r="D10" s="42">
        <v>82.134027467296832</v>
      </c>
      <c r="E10" s="46">
        <v>-0.41896357803476203</v>
      </c>
      <c r="F10" s="42">
        <v>44.815142908558791</v>
      </c>
      <c r="G10" s="46">
        <v>6.4882500510304419E-2</v>
      </c>
      <c r="H10" s="69"/>
      <c r="I10" s="42">
        <v>117.45231384466611</v>
      </c>
      <c r="J10" s="42">
        <v>115.24786017467589</v>
      </c>
      <c r="K10" s="42">
        <v>120.31006472583574</v>
      </c>
      <c r="L10" s="42">
        <v>104.06469742244352</v>
      </c>
      <c r="M10" s="42">
        <v>87.182970964089819</v>
      </c>
      <c r="N10" s="42">
        <v>82.134027467296832</v>
      </c>
      <c r="O10" s="42">
        <v>62.857578473158348</v>
      </c>
      <c r="P10" s="42">
        <v>40.620814899280752</v>
      </c>
      <c r="Q10" s="42">
        <v>44.815142908558791</v>
      </c>
      <c r="R10" s="42">
        <v>47.722861441192727</v>
      </c>
    </row>
    <row r="11" spans="1:18" ht="3.75" customHeight="1" x14ac:dyDescent="0.35">
      <c r="A11" s="10"/>
      <c r="B11" s="10"/>
      <c r="C11" s="21"/>
      <c r="D11" s="21"/>
      <c r="E11" s="47" t="s">
        <v>59</v>
      </c>
      <c r="F11" s="21"/>
      <c r="G11" s="47" t="s">
        <v>59</v>
      </c>
      <c r="H11" s="7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ht="11.25" customHeight="1" outlineLevel="1" x14ac:dyDescent="0.35">
      <c r="A12" s="10" t="s">
        <v>189</v>
      </c>
      <c r="B12" s="10" t="s">
        <v>364</v>
      </c>
      <c r="C12" s="21">
        <v>650.37800000000004</v>
      </c>
      <c r="D12" s="21">
        <v>643.07899999999995</v>
      </c>
      <c r="E12" s="47">
        <v>1.1350082960258634E-2</v>
      </c>
      <c r="F12" s="21">
        <v>640.69799999999998</v>
      </c>
      <c r="G12" s="47">
        <v>1.5108522267901714E-2</v>
      </c>
      <c r="H12" s="69"/>
      <c r="I12" s="21">
        <v>630.31299999999999</v>
      </c>
      <c r="J12" s="21">
        <v>639.5</v>
      </c>
      <c r="K12" s="21">
        <v>647.9</v>
      </c>
      <c r="L12" s="21">
        <v>647.79399999999998</v>
      </c>
      <c r="M12" s="21">
        <v>639.91</v>
      </c>
      <c r="N12" s="21">
        <v>643.07899999999995</v>
      </c>
      <c r="O12" s="21">
        <v>644.88300000000004</v>
      </c>
      <c r="P12" s="21">
        <v>635.11099999999999</v>
      </c>
      <c r="Q12" s="21">
        <v>640.69799999999998</v>
      </c>
      <c r="R12" s="21">
        <v>650.37800000000004</v>
      </c>
    </row>
    <row r="13" spans="1:18" ht="11.25" customHeight="1" outlineLevel="1" x14ac:dyDescent="0.35">
      <c r="A13" s="10" t="s">
        <v>190</v>
      </c>
      <c r="B13" s="10" t="s">
        <v>365</v>
      </c>
      <c r="C13" s="21">
        <v>607.57900000000006</v>
      </c>
      <c r="D13" s="21">
        <v>644.12399999999991</v>
      </c>
      <c r="E13" s="47">
        <v>-5.6735970092714805E-2</v>
      </c>
      <c r="F13" s="21">
        <v>594.73599999999988</v>
      </c>
      <c r="G13" s="47">
        <v>2.159445535498139E-2</v>
      </c>
      <c r="H13" s="69"/>
      <c r="I13" s="21">
        <v>527.99399999999991</v>
      </c>
      <c r="J13" s="21">
        <v>956.95600000000002</v>
      </c>
      <c r="K13" s="21">
        <v>915.93700000000001</v>
      </c>
      <c r="L13" s="21">
        <v>795.36199999999997</v>
      </c>
      <c r="M13" s="21">
        <v>704.87200000000007</v>
      </c>
      <c r="N13" s="21">
        <v>644.12399999999991</v>
      </c>
      <c r="O13" s="21">
        <v>638.78699999999992</v>
      </c>
      <c r="P13" s="21">
        <v>590.35</v>
      </c>
      <c r="Q13" s="21">
        <v>594.73599999999988</v>
      </c>
      <c r="R13" s="21">
        <v>607.57900000000006</v>
      </c>
    </row>
    <row r="14" spans="1:18" ht="11.25" customHeight="1" outlineLevel="1" x14ac:dyDescent="0.35">
      <c r="A14" s="10" t="s">
        <v>191</v>
      </c>
      <c r="B14" s="10" t="s">
        <v>366</v>
      </c>
      <c r="C14" s="21">
        <v>-75.320999999999998</v>
      </c>
      <c r="D14" s="21">
        <v>-72.257000000000005</v>
      </c>
      <c r="E14" s="47">
        <v>4.2404196133246419E-2</v>
      </c>
      <c r="F14" s="21">
        <v>-95.71</v>
      </c>
      <c r="G14" s="47">
        <v>-0.21302894159439967</v>
      </c>
      <c r="H14" s="69"/>
      <c r="I14" s="21">
        <v>-106.545</v>
      </c>
      <c r="J14" s="21">
        <v>-529.51900000000001</v>
      </c>
      <c r="K14" s="21">
        <v>-464.54</v>
      </c>
      <c r="L14" s="21">
        <v>-304.64</v>
      </c>
      <c r="M14" s="21">
        <v>-134.21799999999999</v>
      </c>
      <c r="N14" s="21">
        <v>-72.257000000000005</v>
      </c>
      <c r="O14" s="21">
        <v>-98.501999999999995</v>
      </c>
      <c r="P14" s="21">
        <v>-101.959</v>
      </c>
      <c r="Q14" s="21">
        <v>-95.71</v>
      </c>
      <c r="R14" s="21">
        <v>-75.320999999999998</v>
      </c>
    </row>
    <row r="15" spans="1:18" s="12" customFormat="1" ht="12.75" x14ac:dyDescent="0.25">
      <c r="A15" s="50" t="s">
        <v>192</v>
      </c>
      <c r="B15" s="50" t="s">
        <v>367</v>
      </c>
      <c r="C15" s="42">
        <v>1182.6360000000002</v>
      </c>
      <c r="D15" s="42">
        <v>1214.9459999999999</v>
      </c>
      <c r="E15" s="46">
        <v>-2.659377453812739E-2</v>
      </c>
      <c r="F15" s="42">
        <v>1139.7239999999997</v>
      </c>
      <c r="G15" s="46">
        <v>3.7651220821883546E-2</v>
      </c>
      <c r="H15" s="71"/>
      <c r="I15" s="42">
        <v>1051.7619999999997</v>
      </c>
      <c r="J15" s="42">
        <v>1066.9370000000001</v>
      </c>
      <c r="K15" s="42">
        <v>1099.297</v>
      </c>
      <c r="L15" s="42">
        <v>1138.5160000000001</v>
      </c>
      <c r="M15" s="42">
        <v>1210.5640000000001</v>
      </c>
      <c r="N15" s="42">
        <v>1214.9459999999999</v>
      </c>
      <c r="O15" s="42">
        <v>1185.1680000000001</v>
      </c>
      <c r="P15" s="42">
        <v>1123.502</v>
      </c>
      <c r="Q15" s="42">
        <v>1139.7239999999997</v>
      </c>
      <c r="R15" s="42">
        <v>1182.6360000000002</v>
      </c>
    </row>
    <row r="16" spans="1:18" ht="3.75" customHeight="1" x14ac:dyDescent="0.35">
      <c r="A16" s="38"/>
      <c r="B16" s="38"/>
      <c r="C16" s="21"/>
      <c r="D16" s="21"/>
      <c r="E16" s="47" t="s">
        <v>59</v>
      </c>
      <c r="F16" s="21"/>
      <c r="G16" s="47" t="s">
        <v>59</v>
      </c>
      <c r="H16" s="69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s="12" customFormat="1" ht="12.75" x14ac:dyDescent="0.25">
      <c r="A17" s="50" t="s">
        <v>200</v>
      </c>
      <c r="B17" s="50" t="s">
        <v>368</v>
      </c>
      <c r="C17" s="42">
        <v>1153.069</v>
      </c>
      <c r="D17" s="42">
        <v>1176.731</v>
      </c>
      <c r="E17" s="46">
        <v>-2.0108249039075266E-2</v>
      </c>
      <c r="F17" s="42">
        <v>1131.6129999999998</v>
      </c>
      <c r="G17" s="46">
        <v>1.8960545698927245E-2</v>
      </c>
      <c r="H17" s="69"/>
      <c r="I17" s="42">
        <v>855.4699999999998</v>
      </c>
      <c r="J17" s="42">
        <v>931.55200000000002</v>
      </c>
      <c r="K17" s="42">
        <v>969.61661505165614</v>
      </c>
      <c r="L17" s="42">
        <v>1009.569595665</v>
      </c>
      <c r="M17" s="42">
        <v>1174.54</v>
      </c>
      <c r="N17" s="42">
        <v>1176.731</v>
      </c>
      <c r="O17" s="42">
        <v>1161.8420000000001</v>
      </c>
      <c r="P17" s="42">
        <v>1131.009</v>
      </c>
      <c r="Q17" s="42">
        <v>1131.6129999999998</v>
      </c>
      <c r="R17" s="42">
        <v>1153.069</v>
      </c>
    </row>
    <row r="18" spans="1:18" ht="3.75" customHeight="1" x14ac:dyDescent="0.35">
      <c r="A18" s="38"/>
      <c r="B18" s="38"/>
      <c r="C18" s="21"/>
      <c r="D18" s="21"/>
      <c r="E18" s="47" t="s">
        <v>59</v>
      </c>
      <c r="F18" s="21"/>
      <c r="G18" s="47"/>
      <c r="H18" s="69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s="12" customFormat="1" ht="12.75" x14ac:dyDescent="0.25">
      <c r="A19" s="50" t="s">
        <v>193</v>
      </c>
      <c r="B19" s="50" t="s">
        <v>193</v>
      </c>
      <c r="C19" s="41">
        <v>4.1387689237324679E-2</v>
      </c>
      <c r="D19" s="41">
        <v>6.9798473455103024E-2</v>
      </c>
      <c r="E19" s="163">
        <v>-2.8</v>
      </c>
      <c r="F19" s="41">
        <v>3.9602888009026761E-2</v>
      </c>
      <c r="G19" s="163">
        <v>0.2</v>
      </c>
      <c r="H19" s="69"/>
      <c r="I19" s="41">
        <v>0.13729565483847023</v>
      </c>
      <c r="J19" s="41">
        <v>0.12371597095457461</v>
      </c>
      <c r="K19" s="41">
        <v>0.12408003623104813</v>
      </c>
      <c r="L19" s="41">
        <v>0.10307827996136955</v>
      </c>
      <c r="M19" s="41">
        <v>7.422733237189863E-2</v>
      </c>
      <c r="N19" s="41">
        <v>6.9798473455103024E-2</v>
      </c>
      <c r="O19" s="41">
        <v>5.4101657947602466E-2</v>
      </c>
      <c r="P19" s="41">
        <v>3.5915554075414739E-2</v>
      </c>
      <c r="Q19" s="41">
        <v>3.9602888009026761E-2</v>
      </c>
      <c r="R19" s="41">
        <v>4.1387689237324679E-2</v>
      </c>
    </row>
    <row r="20" spans="1:18" x14ac:dyDescent="0.35">
      <c r="A20" s="49"/>
      <c r="B20" s="49"/>
      <c r="C20" s="49"/>
      <c r="D20" s="49"/>
      <c r="E20" s="49"/>
      <c r="F20" s="49"/>
      <c r="G20" s="49"/>
      <c r="H20" s="69"/>
    </row>
    <row r="21" spans="1:18" x14ac:dyDescent="0.35">
      <c r="A21" s="49"/>
      <c r="B21" s="49"/>
      <c r="C21" s="49"/>
      <c r="D21" s="53"/>
      <c r="E21" s="52"/>
      <c r="F21" s="49"/>
      <c r="G21" s="49"/>
      <c r="H21" s="69"/>
      <c r="O21"/>
    </row>
    <row r="22" spans="1:18" x14ac:dyDescent="0.35">
      <c r="A22" s="49"/>
      <c r="B22" s="49"/>
      <c r="C22" s="49"/>
      <c r="D22" s="49"/>
      <c r="E22" s="49"/>
      <c r="F22" s="49"/>
      <c r="G22" s="49"/>
      <c r="H22" s="69"/>
    </row>
    <row r="23" spans="1:18" x14ac:dyDescent="0.35">
      <c r="A23" s="49"/>
      <c r="B23" s="49"/>
      <c r="C23" s="49"/>
      <c r="D23" s="49"/>
      <c r="H23" s="69"/>
    </row>
    <row r="24" spans="1:18" x14ac:dyDescent="0.35">
      <c r="A24" s="49"/>
      <c r="B24" s="49"/>
      <c r="C24" s="49"/>
      <c r="D24" s="49"/>
      <c r="H24" s="69"/>
    </row>
    <row r="25" spans="1:18" x14ac:dyDescent="0.35">
      <c r="A25" s="49"/>
      <c r="B25" s="49"/>
      <c r="C25" s="49"/>
      <c r="D25" s="49"/>
      <c r="H25" s="71"/>
    </row>
    <row r="26" spans="1:18" x14ac:dyDescent="0.35">
      <c r="H26" s="48"/>
    </row>
    <row r="27" spans="1:18" x14ac:dyDescent="0.35">
      <c r="H27" s="69"/>
    </row>
    <row r="28" spans="1:18" x14ac:dyDescent="0.35">
      <c r="H28" s="69"/>
    </row>
    <row r="29" spans="1:18" x14ac:dyDescent="0.35">
      <c r="H29" s="69"/>
    </row>
    <row r="30" spans="1:18" x14ac:dyDescent="0.35">
      <c r="H30" s="69"/>
    </row>
    <row r="31" spans="1:18" x14ac:dyDescent="0.35">
      <c r="H31" s="69"/>
    </row>
    <row r="32" spans="1:18" x14ac:dyDescent="0.35">
      <c r="H32" s="69"/>
    </row>
    <row r="33" spans="8:8" x14ac:dyDescent="0.35">
      <c r="H33" s="69"/>
    </row>
    <row r="34" spans="8:8" x14ac:dyDescent="0.35">
      <c r="H34" s="69"/>
    </row>
    <row r="35" spans="8:8" x14ac:dyDescent="0.35">
      <c r="H35" s="69"/>
    </row>
    <row r="36" spans="8:8" x14ac:dyDescent="0.35">
      <c r="H36" s="69"/>
    </row>
    <row r="37" spans="8:8" x14ac:dyDescent="0.35">
      <c r="H37" s="69"/>
    </row>
    <row r="38" spans="8:8" x14ac:dyDescent="0.35">
      <c r="H38" s="69"/>
    </row>
    <row r="39" spans="8:8" x14ac:dyDescent="0.35">
      <c r="H39" s="69"/>
    </row>
    <row r="40" spans="8:8" x14ac:dyDescent="0.35">
      <c r="H40" s="69"/>
    </row>
    <row r="41" spans="8:8" x14ac:dyDescent="0.35">
      <c r="H41" s="69"/>
    </row>
    <row r="42" spans="8:8" x14ac:dyDescent="0.35">
      <c r="H42" s="69"/>
    </row>
    <row r="43" spans="8:8" x14ac:dyDescent="0.35">
      <c r="H43" s="69"/>
    </row>
    <row r="44" spans="8:8" x14ac:dyDescent="0.35">
      <c r="H44" s="69"/>
    </row>
    <row r="45" spans="8:8" x14ac:dyDescent="0.35">
      <c r="H45" s="69"/>
    </row>
    <row r="46" spans="8:8" x14ac:dyDescent="0.35">
      <c r="H46" s="71"/>
    </row>
    <row r="47" spans="8:8" x14ac:dyDescent="0.35">
      <c r="H47" s="48"/>
    </row>
    <row r="48" spans="8:8" x14ac:dyDescent="0.35">
      <c r="H48" s="69"/>
    </row>
    <row r="49" spans="8:8" x14ac:dyDescent="0.35">
      <c r="H49" s="69"/>
    </row>
    <row r="50" spans="8:8" x14ac:dyDescent="0.35">
      <c r="H50" s="71"/>
    </row>
    <row r="51" spans="8:8" x14ac:dyDescent="0.35">
      <c r="H51" s="48"/>
    </row>
    <row r="52" spans="8:8" x14ac:dyDescent="0.35">
      <c r="H52" s="69"/>
    </row>
    <row r="53" spans="8:8" x14ac:dyDescent="0.35">
      <c r="H53" s="69"/>
    </row>
    <row r="54" spans="8:8" x14ac:dyDescent="0.35">
      <c r="H54" s="69"/>
    </row>
    <row r="55" spans="8:8" x14ac:dyDescent="0.35">
      <c r="H55" s="69"/>
    </row>
    <row r="56" spans="8:8" x14ac:dyDescent="0.35">
      <c r="H56" s="69"/>
    </row>
    <row r="57" spans="8:8" x14ac:dyDescent="0.35">
      <c r="H57" s="69"/>
    </row>
    <row r="58" spans="8:8" x14ac:dyDescent="0.35">
      <c r="H58" s="69"/>
    </row>
    <row r="59" spans="8:8" x14ac:dyDescent="0.35">
      <c r="H59" s="71"/>
    </row>
    <row r="60" spans="8:8" x14ac:dyDescent="0.35">
      <c r="H60" s="48"/>
    </row>
    <row r="61" spans="8:8" x14ac:dyDescent="0.35">
      <c r="H61" s="69"/>
    </row>
    <row r="62" spans="8:8" x14ac:dyDescent="0.35">
      <c r="H62" s="73"/>
    </row>
    <row r="63" spans="8:8" x14ac:dyDescent="0.35">
      <c r="H63" s="73"/>
    </row>
    <row r="64" spans="8:8" x14ac:dyDescent="0.35">
      <c r="H64" s="73"/>
    </row>
    <row r="65" spans="8:8" x14ac:dyDescent="0.35">
      <c r="H65" s="73"/>
    </row>
    <row r="66" spans="8:8" x14ac:dyDescent="0.35">
      <c r="H66" s="73"/>
    </row>
    <row r="67" spans="8:8" x14ac:dyDescent="0.35">
      <c r="H67" s="74"/>
    </row>
    <row r="68" spans="8:8" x14ac:dyDescent="0.35">
      <c r="H68" s="73"/>
    </row>
    <row r="69" spans="8:8" x14ac:dyDescent="0.35">
      <c r="H69" s="73"/>
    </row>
    <row r="70" spans="8:8" x14ac:dyDescent="0.35">
      <c r="H70" s="73"/>
    </row>
    <row r="71" spans="8:8" x14ac:dyDescent="0.35">
      <c r="H71" s="73"/>
    </row>
    <row r="72" spans="8:8" x14ac:dyDescent="0.35">
      <c r="H72" s="73"/>
    </row>
    <row r="73" spans="8:8" x14ac:dyDescent="0.35">
      <c r="H73" s="73"/>
    </row>
    <row r="74" spans="8:8" x14ac:dyDescent="0.35">
      <c r="H74" s="73"/>
    </row>
    <row r="75" spans="8:8" x14ac:dyDescent="0.35">
      <c r="H75" s="73"/>
    </row>
    <row r="76" spans="8:8" x14ac:dyDescent="0.35">
      <c r="H76" s="73"/>
    </row>
    <row r="77" spans="8:8" x14ac:dyDescent="0.35">
      <c r="H77" s="74"/>
    </row>
    <row r="78" spans="8:8" x14ac:dyDescent="0.35">
      <c r="H78" s="69"/>
    </row>
    <row r="79" spans="8:8" x14ac:dyDescent="0.35">
      <c r="H79" s="69"/>
    </row>
    <row r="80" spans="8:8" x14ac:dyDescent="0.35">
      <c r="H80" s="71"/>
    </row>
    <row r="81" spans="8:8" x14ac:dyDescent="0.35">
      <c r="H81" s="48"/>
    </row>
    <row r="82" spans="8:8" x14ac:dyDescent="0.35">
      <c r="H82" s="69"/>
    </row>
    <row r="83" spans="8:8" x14ac:dyDescent="0.35">
      <c r="H83" s="69"/>
    </row>
    <row r="84" spans="8:8" x14ac:dyDescent="0.35">
      <c r="H84" s="69"/>
    </row>
    <row r="85" spans="8:8" x14ac:dyDescent="0.35">
      <c r="H85" s="69"/>
    </row>
    <row r="86" spans="8:8" x14ac:dyDescent="0.35">
      <c r="H86" s="69"/>
    </row>
    <row r="87" spans="8:8" x14ac:dyDescent="0.35">
      <c r="H87" s="69"/>
    </row>
    <row r="88" spans="8:8" x14ac:dyDescent="0.35">
      <c r="H88" s="69"/>
    </row>
    <row r="89" spans="8:8" x14ac:dyDescent="0.35">
      <c r="H89" s="69"/>
    </row>
    <row r="90" spans="8:8" x14ac:dyDescent="0.35">
      <c r="H90" s="71"/>
    </row>
    <row r="91" spans="8:8" x14ac:dyDescent="0.35">
      <c r="H91" s="48"/>
    </row>
    <row r="93" spans="8:8" x14ac:dyDescent="0.35">
      <c r="H93" s="49"/>
    </row>
    <row r="136" spans="8:8" x14ac:dyDescent="0.35">
      <c r="H136" s="65"/>
    </row>
    <row r="142" spans="8:8" x14ac:dyDescent="0.35">
      <c r="H142" s="49"/>
    </row>
    <row r="185" spans="8:8" x14ac:dyDescent="0.35">
      <c r="H185" s="65"/>
    </row>
  </sheetData>
  <phoneticPr fontId="22" type="noConversion"/>
  <dataValidations count="1">
    <dataValidation type="list" allowBlank="1" showInputMessage="1" showErrorMessage="1" sqref="C3:D3 F3" xr:uid="{279106ED-0DC1-4522-8F05-B620175D4AFB}">
      <formula1>$I$3:$P$3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Cons Statement</vt:lpstr>
      <vt:lpstr>Telecom</vt:lpstr>
      <vt:lpstr>Solar</vt:lpstr>
      <vt:lpstr>Enterprise</vt:lpstr>
      <vt:lpstr>BS</vt:lpstr>
      <vt:lpstr>SCF</vt:lpstr>
      <vt:lpstr>Highlights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2024-08-13T20:22:18Z</dcterms:modified>
  <cp:category/>
  <cp:contentStatus/>
</cp:coreProperties>
</file>